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240" windowWidth="15600" windowHeight="11655" tabRatio="821" firstSheet="1" activeTab="1"/>
  </bookViews>
  <sheets>
    <sheet name="List1" sheetId="1" state="hidden" r:id="rId1"/>
    <sheet name="data" sheetId="12" r:id="rId2"/>
    <sheet name="5km" sheetId="2" r:id="rId3"/>
    <sheet name="10km" sheetId="3" r:id="rId4"/>
    <sheet name="5km_kategorie" sheetId="13" r:id="rId5"/>
    <sheet name="10km_kategorie" sheetId="15" r:id="rId6"/>
    <sheet name="5km_výsledky" sheetId="14" r:id="rId7"/>
    <sheet name="10km_výsledky" sheetId="16" r:id="rId8"/>
  </sheets>
  <definedNames>
    <definedName name="_xlnm._FilterDatabase" localSheetId="3" hidden="1">'10km'!$A$2:$O$142</definedName>
    <definedName name="_xlnm._FilterDatabase" localSheetId="7" hidden="1">'10km_výsledky'!$A$2:$O$122</definedName>
    <definedName name="_xlnm._FilterDatabase" localSheetId="2" hidden="1">'5km'!$A$2:$O$102</definedName>
    <definedName name="_xlnm._FilterDatabase" localSheetId="6" hidden="1">'5km_výsledky'!$A$2:$O$102</definedName>
    <definedName name="_xlnm._FilterDatabase" localSheetId="1" hidden="1">data!$A$1:$H$216</definedName>
    <definedName name="_xlnm._FilterDatabase" localSheetId="0" hidden="1">List1!$A$1:$G$144</definedName>
  </definedNames>
  <calcPr calcId="145621"/>
</workbook>
</file>

<file path=xl/calcChain.xml><?xml version="1.0" encoding="utf-8"?>
<calcChain xmlns="http://schemas.openxmlformats.org/spreadsheetml/2006/main">
  <c r="I123" i="3" l="1"/>
  <c r="J123" i="3"/>
  <c r="K123" i="3"/>
  <c r="L123" i="3"/>
  <c r="M123" i="3"/>
  <c r="N123" i="3"/>
  <c r="O123" i="3"/>
  <c r="I124" i="3"/>
  <c r="J124" i="3"/>
  <c r="K124" i="3"/>
  <c r="L124" i="3"/>
  <c r="M124" i="3"/>
  <c r="N124" i="3"/>
  <c r="O124" i="3"/>
  <c r="I125" i="3"/>
  <c r="J125" i="3"/>
  <c r="K125" i="3"/>
  <c r="L125" i="3"/>
  <c r="M125" i="3"/>
  <c r="N125" i="3"/>
  <c r="O125" i="3"/>
  <c r="I126" i="3"/>
  <c r="J126" i="3"/>
  <c r="K126" i="3"/>
  <c r="L126" i="3"/>
  <c r="M126" i="3"/>
  <c r="N126" i="3"/>
  <c r="O126" i="3"/>
  <c r="I127" i="3"/>
  <c r="J127" i="3"/>
  <c r="K127" i="3"/>
  <c r="L127" i="3"/>
  <c r="M127" i="3"/>
  <c r="N127" i="3"/>
  <c r="O127" i="3"/>
  <c r="I128" i="3"/>
  <c r="J128" i="3"/>
  <c r="K128" i="3"/>
  <c r="L128" i="3"/>
  <c r="M128" i="3"/>
  <c r="N128" i="3"/>
  <c r="O128" i="3"/>
  <c r="I129" i="3"/>
  <c r="J129" i="3"/>
  <c r="K129" i="3"/>
  <c r="L129" i="3"/>
  <c r="M129" i="3"/>
  <c r="N129" i="3"/>
  <c r="O129" i="3"/>
  <c r="I130" i="3"/>
  <c r="J130" i="3"/>
  <c r="K130" i="3"/>
  <c r="L130" i="3"/>
  <c r="M130" i="3"/>
  <c r="N130" i="3"/>
  <c r="O130" i="3"/>
  <c r="I131" i="3"/>
  <c r="J131" i="3"/>
  <c r="K131" i="3"/>
  <c r="L131" i="3"/>
  <c r="M131" i="3"/>
  <c r="N131" i="3"/>
  <c r="O131" i="3"/>
  <c r="I132" i="3"/>
  <c r="J132" i="3"/>
  <c r="K132" i="3"/>
  <c r="L132" i="3"/>
  <c r="M132" i="3"/>
  <c r="N132" i="3"/>
  <c r="O132" i="3"/>
  <c r="I133" i="3"/>
  <c r="J133" i="3"/>
  <c r="K133" i="3"/>
  <c r="L133" i="3"/>
  <c r="M133" i="3"/>
  <c r="N133" i="3"/>
  <c r="O133" i="3"/>
  <c r="I134" i="3"/>
  <c r="J134" i="3"/>
  <c r="K134" i="3"/>
  <c r="L134" i="3"/>
  <c r="M134" i="3"/>
  <c r="N134" i="3"/>
  <c r="O134" i="3"/>
  <c r="I135" i="3"/>
  <c r="J135" i="3"/>
  <c r="K135" i="3"/>
  <c r="L135" i="3"/>
  <c r="M135" i="3"/>
  <c r="N135" i="3"/>
  <c r="O135" i="3"/>
  <c r="I136" i="3"/>
  <c r="J136" i="3"/>
  <c r="K136" i="3"/>
  <c r="L136" i="3"/>
  <c r="M136" i="3"/>
  <c r="N136" i="3"/>
  <c r="O136" i="3"/>
  <c r="I137" i="3"/>
  <c r="J137" i="3"/>
  <c r="K137" i="3"/>
  <c r="L137" i="3"/>
  <c r="M137" i="3"/>
  <c r="N137" i="3"/>
  <c r="O137" i="3"/>
  <c r="I138" i="3"/>
  <c r="J138" i="3"/>
  <c r="K138" i="3"/>
  <c r="L138" i="3"/>
  <c r="M138" i="3"/>
  <c r="N138" i="3"/>
  <c r="O138" i="3"/>
  <c r="I139" i="3"/>
  <c r="J139" i="3"/>
  <c r="K139" i="3"/>
  <c r="L139" i="3"/>
  <c r="M139" i="3"/>
  <c r="N139" i="3"/>
  <c r="O139" i="3"/>
  <c r="I140" i="3"/>
  <c r="J140" i="3"/>
  <c r="K140" i="3"/>
  <c r="L140" i="3"/>
  <c r="M140" i="3"/>
  <c r="N140" i="3"/>
  <c r="O140" i="3"/>
  <c r="I141" i="3"/>
  <c r="J141" i="3"/>
  <c r="K141" i="3"/>
  <c r="L141" i="3"/>
  <c r="M141" i="3"/>
  <c r="N141" i="3"/>
  <c r="O141" i="3"/>
  <c r="I142" i="3"/>
  <c r="J142" i="3"/>
  <c r="K142" i="3"/>
  <c r="L142" i="3"/>
  <c r="M142" i="3"/>
  <c r="N142" i="3"/>
  <c r="O142" i="3"/>
  <c r="J34" i="3" l="1"/>
  <c r="I4" i="3"/>
  <c r="J4" i="3"/>
  <c r="K4" i="3"/>
  <c r="L4" i="3"/>
  <c r="M4" i="3"/>
  <c r="N4" i="3"/>
  <c r="O4" i="3"/>
  <c r="I5" i="3"/>
  <c r="J5" i="3"/>
  <c r="K5" i="3"/>
  <c r="L5" i="3"/>
  <c r="M5" i="3"/>
  <c r="N5" i="3"/>
  <c r="O5" i="3"/>
  <c r="I6" i="3"/>
  <c r="J6" i="3"/>
  <c r="K6" i="3"/>
  <c r="L6" i="3"/>
  <c r="M6" i="3"/>
  <c r="N6" i="3"/>
  <c r="O6" i="3"/>
  <c r="I7" i="3"/>
  <c r="J7" i="3"/>
  <c r="K7" i="3"/>
  <c r="L7" i="3"/>
  <c r="M7" i="3"/>
  <c r="N7" i="3"/>
  <c r="O7" i="3"/>
  <c r="I8" i="3"/>
  <c r="J8" i="3"/>
  <c r="K8" i="3"/>
  <c r="L8" i="3"/>
  <c r="M8" i="3"/>
  <c r="N8" i="3"/>
  <c r="O8" i="3"/>
  <c r="I9" i="3"/>
  <c r="J9" i="3"/>
  <c r="K9" i="3"/>
  <c r="L9" i="3"/>
  <c r="M9" i="3"/>
  <c r="N9" i="3"/>
  <c r="O9" i="3"/>
  <c r="I10" i="3"/>
  <c r="J10" i="3"/>
  <c r="K10" i="3"/>
  <c r="L10" i="3"/>
  <c r="M10" i="3"/>
  <c r="N10" i="3"/>
  <c r="O10" i="3"/>
  <c r="I11" i="3"/>
  <c r="J11" i="3"/>
  <c r="K11" i="3"/>
  <c r="L11" i="3"/>
  <c r="M11" i="3"/>
  <c r="N11" i="3"/>
  <c r="O11" i="3"/>
  <c r="I12" i="3"/>
  <c r="J12" i="3"/>
  <c r="K12" i="3"/>
  <c r="L12" i="3"/>
  <c r="M12" i="3"/>
  <c r="N12" i="3"/>
  <c r="O12" i="3"/>
  <c r="I13" i="3"/>
  <c r="J13" i="3"/>
  <c r="K13" i="3"/>
  <c r="L13" i="3"/>
  <c r="M13" i="3"/>
  <c r="N13" i="3"/>
  <c r="O13" i="3"/>
  <c r="I14" i="3"/>
  <c r="J14" i="3"/>
  <c r="K14" i="3"/>
  <c r="L14" i="3"/>
  <c r="M14" i="3"/>
  <c r="N14" i="3"/>
  <c r="O14" i="3"/>
  <c r="I15" i="3"/>
  <c r="J15" i="3"/>
  <c r="K15" i="3"/>
  <c r="L15" i="3"/>
  <c r="M15" i="3"/>
  <c r="N15" i="3"/>
  <c r="O15" i="3"/>
  <c r="I16" i="3"/>
  <c r="J16" i="3"/>
  <c r="K16" i="3"/>
  <c r="L16" i="3"/>
  <c r="M16" i="3"/>
  <c r="N16" i="3"/>
  <c r="O16" i="3"/>
  <c r="I17" i="3"/>
  <c r="J17" i="3"/>
  <c r="K17" i="3"/>
  <c r="L17" i="3"/>
  <c r="M17" i="3"/>
  <c r="N17" i="3"/>
  <c r="O17" i="3"/>
  <c r="I18" i="3"/>
  <c r="J18" i="3"/>
  <c r="K18" i="3"/>
  <c r="L18" i="3"/>
  <c r="M18" i="3"/>
  <c r="N18" i="3"/>
  <c r="O18" i="3"/>
  <c r="I19" i="3"/>
  <c r="J19" i="3"/>
  <c r="K19" i="3"/>
  <c r="L19" i="3"/>
  <c r="M19" i="3"/>
  <c r="N19" i="3"/>
  <c r="O19" i="3"/>
  <c r="I20" i="3"/>
  <c r="J20" i="3"/>
  <c r="K20" i="3"/>
  <c r="L20" i="3"/>
  <c r="M20" i="3"/>
  <c r="N20" i="3"/>
  <c r="O20" i="3"/>
  <c r="I21" i="3"/>
  <c r="J21" i="3"/>
  <c r="K21" i="3"/>
  <c r="L21" i="3"/>
  <c r="M21" i="3"/>
  <c r="N21" i="3"/>
  <c r="O21" i="3"/>
  <c r="I22" i="3"/>
  <c r="J22" i="3"/>
  <c r="K22" i="3"/>
  <c r="L22" i="3"/>
  <c r="M22" i="3"/>
  <c r="N22" i="3"/>
  <c r="O22" i="3"/>
  <c r="I23" i="3"/>
  <c r="J23" i="3"/>
  <c r="K23" i="3"/>
  <c r="L23" i="3"/>
  <c r="M23" i="3"/>
  <c r="N23" i="3"/>
  <c r="O23" i="3"/>
  <c r="I24" i="3"/>
  <c r="J24" i="3"/>
  <c r="K24" i="3"/>
  <c r="L24" i="3"/>
  <c r="M24" i="3"/>
  <c r="N24" i="3"/>
  <c r="O24" i="3"/>
  <c r="I25" i="3"/>
  <c r="J25" i="3"/>
  <c r="K25" i="3"/>
  <c r="L25" i="3"/>
  <c r="M25" i="3"/>
  <c r="N25" i="3"/>
  <c r="O25" i="3"/>
  <c r="I26" i="3"/>
  <c r="J26" i="3"/>
  <c r="K26" i="3"/>
  <c r="L26" i="3"/>
  <c r="M26" i="3"/>
  <c r="N26" i="3"/>
  <c r="O26" i="3"/>
  <c r="I27" i="3"/>
  <c r="J27" i="3"/>
  <c r="K27" i="3"/>
  <c r="L27" i="3"/>
  <c r="M27" i="3"/>
  <c r="N27" i="3"/>
  <c r="O27" i="3"/>
  <c r="I28" i="3"/>
  <c r="J28" i="3"/>
  <c r="K28" i="3"/>
  <c r="L28" i="3"/>
  <c r="M28" i="3"/>
  <c r="N28" i="3"/>
  <c r="O28" i="3"/>
  <c r="I29" i="3"/>
  <c r="J29" i="3"/>
  <c r="K29" i="3"/>
  <c r="L29" i="3"/>
  <c r="M29" i="3"/>
  <c r="N29" i="3"/>
  <c r="O29" i="3"/>
  <c r="I30" i="3"/>
  <c r="J30" i="3"/>
  <c r="K30" i="3"/>
  <c r="L30" i="3"/>
  <c r="M30" i="3"/>
  <c r="N30" i="3"/>
  <c r="O30" i="3"/>
  <c r="I31" i="3"/>
  <c r="J31" i="3"/>
  <c r="K31" i="3"/>
  <c r="L31" i="3"/>
  <c r="M31" i="3"/>
  <c r="N31" i="3"/>
  <c r="O31" i="3"/>
  <c r="I32" i="3"/>
  <c r="J32" i="3"/>
  <c r="K32" i="3"/>
  <c r="L32" i="3"/>
  <c r="M32" i="3"/>
  <c r="N32" i="3"/>
  <c r="O32" i="3"/>
  <c r="I33" i="3"/>
  <c r="J33" i="3"/>
  <c r="K33" i="3"/>
  <c r="L33" i="3"/>
  <c r="M33" i="3"/>
  <c r="N33" i="3"/>
  <c r="O33" i="3"/>
  <c r="I34" i="3"/>
  <c r="K34" i="3"/>
  <c r="L34" i="3"/>
  <c r="M34" i="3"/>
  <c r="N34" i="3"/>
  <c r="O34" i="3"/>
  <c r="I35" i="3"/>
  <c r="J35" i="3"/>
  <c r="K35" i="3"/>
  <c r="L35" i="3"/>
  <c r="M35" i="3"/>
  <c r="N35" i="3"/>
  <c r="O35" i="3"/>
  <c r="I36" i="3"/>
  <c r="J36" i="3"/>
  <c r="K36" i="3"/>
  <c r="L36" i="3"/>
  <c r="M36" i="3"/>
  <c r="N36" i="3"/>
  <c r="O36" i="3"/>
  <c r="I37" i="3"/>
  <c r="J37" i="3"/>
  <c r="K37" i="3"/>
  <c r="L37" i="3"/>
  <c r="M37" i="3"/>
  <c r="N37" i="3"/>
  <c r="O37" i="3"/>
  <c r="I38" i="3"/>
  <c r="J38" i="3"/>
  <c r="K38" i="3"/>
  <c r="L38" i="3"/>
  <c r="M38" i="3"/>
  <c r="N38" i="3"/>
  <c r="O38" i="3"/>
  <c r="I39" i="3"/>
  <c r="J39" i="3"/>
  <c r="K39" i="3"/>
  <c r="L39" i="3"/>
  <c r="M39" i="3"/>
  <c r="N39" i="3"/>
  <c r="O39" i="3"/>
  <c r="I40" i="3"/>
  <c r="J40" i="3"/>
  <c r="K40" i="3"/>
  <c r="L40" i="3"/>
  <c r="M40" i="3"/>
  <c r="N40" i="3"/>
  <c r="O40" i="3"/>
  <c r="I41" i="3"/>
  <c r="J41" i="3"/>
  <c r="K41" i="3"/>
  <c r="L41" i="3"/>
  <c r="M41" i="3"/>
  <c r="N41" i="3"/>
  <c r="O41" i="3"/>
  <c r="I42" i="3"/>
  <c r="J42" i="3"/>
  <c r="K42" i="3"/>
  <c r="L42" i="3"/>
  <c r="M42" i="3"/>
  <c r="N42" i="3"/>
  <c r="O42" i="3"/>
  <c r="I43" i="3"/>
  <c r="J43" i="3"/>
  <c r="K43" i="3"/>
  <c r="L43" i="3"/>
  <c r="M43" i="3"/>
  <c r="N43" i="3"/>
  <c r="O43" i="3"/>
  <c r="I44" i="3"/>
  <c r="J44" i="3"/>
  <c r="K44" i="3"/>
  <c r="L44" i="3"/>
  <c r="M44" i="3"/>
  <c r="N44" i="3"/>
  <c r="O44" i="3"/>
  <c r="I45" i="3"/>
  <c r="J45" i="3"/>
  <c r="K45" i="3"/>
  <c r="L45" i="3"/>
  <c r="M45" i="3"/>
  <c r="N45" i="3"/>
  <c r="O45" i="3"/>
  <c r="I46" i="3"/>
  <c r="J46" i="3"/>
  <c r="K46" i="3"/>
  <c r="L46" i="3"/>
  <c r="M46" i="3"/>
  <c r="N46" i="3"/>
  <c r="O46" i="3"/>
  <c r="I47" i="3"/>
  <c r="J47" i="3"/>
  <c r="K47" i="3"/>
  <c r="L47" i="3"/>
  <c r="M47" i="3"/>
  <c r="N47" i="3"/>
  <c r="O47" i="3"/>
  <c r="I48" i="3"/>
  <c r="J48" i="3"/>
  <c r="K48" i="3"/>
  <c r="L48" i="3"/>
  <c r="M48" i="3"/>
  <c r="N48" i="3"/>
  <c r="O48" i="3"/>
  <c r="I49" i="3"/>
  <c r="J49" i="3"/>
  <c r="K49" i="3"/>
  <c r="L49" i="3"/>
  <c r="M49" i="3"/>
  <c r="N49" i="3"/>
  <c r="O49" i="3"/>
  <c r="I50" i="3"/>
  <c r="J50" i="3"/>
  <c r="K50" i="3"/>
  <c r="L50" i="3"/>
  <c r="M50" i="3"/>
  <c r="N50" i="3"/>
  <c r="O50" i="3"/>
  <c r="I51" i="3"/>
  <c r="J51" i="3"/>
  <c r="K51" i="3"/>
  <c r="L51" i="3"/>
  <c r="M51" i="3"/>
  <c r="N51" i="3"/>
  <c r="O51" i="3"/>
  <c r="I52" i="3"/>
  <c r="J52" i="3"/>
  <c r="K52" i="3"/>
  <c r="L52" i="3"/>
  <c r="M52" i="3"/>
  <c r="N52" i="3"/>
  <c r="O52" i="3"/>
  <c r="I53" i="3"/>
  <c r="J53" i="3"/>
  <c r="K53" i="3"/>
  <c r="L53" i="3"/>
  <c r="M53" i="3"/>
  <c r="N53" i="3"/>
  <c r="O53" i="3"/>
  <c r="I54" i="3"/>
  <c r="J54" i="3"/>
  <c r="K54" i="3"/>
  <c r="L54" i="3"/>
  <c r="M54" i="3"/>
  <c r="N54" i="3"/>
  <c r="O54" i="3"/>
  <c r="I55" i="3"/>
  <c r="J55" i="3"/>
  <c r="K55" i="3"/>
  <c r="L55" i="3"/>
  <c r="M55" i="3"/>
  <c r="N55" i="3"/>
  <c r="O55" i="3"/>
  <c r="I56" i="3"/>
  <c r="J56" i="3"/>
  <c r="K56" i="3"/>
  <c r="L56" i="3"/>
  <c r="M56" i="3"/>
  <c r="N56" i="3"/>
  <c r="O56" i="3"/>
  <c r="I57" i="3"/>
  <c r="J57" i="3"/>
  <c r="K57" i="3"/>
  <c r="L57" i="3"/>
  <c r="M57" i="3"/>
  <c r="N57" i="3"/>
  <c r="O57" i="3"/>
  <c r="I58" i="3"/>
  <c r="J58" i="3"/>
  <c r="K58" i="3"/>
  <c r="L58" i="3"/>
  <c r="M58" i="3"/>
  <c r="N58" i="3"/>
  <c r="O58" i="3"/>
  <c r="I59" i="3"/>
  <c r="J59" i="3"/>
  <c r="K59" i="3"/>
  <c r="L59" i="3"/>
  <c r="M59" i="3"/>
  <c r="N59" i="3"/>
  <c r="O59" i="3"/>
  <c r="I60" i="3"/>
  <c r="J60" i="3"/>
  <c r="K60" i="3"/>
  <c r="L60" i="3"/>
  <c r="M60" i="3"/>
  <c r="N60" i="3"/>
  <c r="O60" i="3"/>
  <c r="I61" i="3"/>
  <c r="J61" i="3"/>
  <c r="K61" i="3"/>
  <c r="L61" i="3"/>
  <c r="M61" i="3"/>
  <c r="N61" i="3"/>
  <c r="O61" i="3"/>
  <c r="I62" i="3"/>
  <c r="J62" i="3"/>
  <c r="K62" i="3"/>
  <c r="L62" i="3"/>
  <c r="M62" i="3"/>
  <c r="N62" i="3"/>
  <c r="O62" i="3"/>
  <c r="I63" i="3"/>
  <c r="J63" i="3"/>
  <c r="K63" i="3"/>
  <c r="L63" i="3"/>
  <c r="M63" i="3"/>
  <c r="N63" i="3"/>
  <c r="O63" i="3"/>
  <c r="I64" i="3"/>
  <c r="J64" i="3"/>
  <c r="K64" i="3"/>
  <c r="L64" i="3"/>
  <c r="M64" i="3"/>
  <c r="N64" i="3"/>
  <c r="O64" i="3"/>
  <c r="I65" i="3"/>
  <c r="J65" i="3"/>
  <c r="K65" i="3"/>
  <c r="L65" i="3"/>
  <c r="M65" i="3"/>
  <c r="N65" i="3"/>
  <c r="O65" i="3"/>
  <c r="I66" i="3"/>
  <c r="J66" i="3"/>
  <c r="K66" i="3"/>
  <c r="L66" i="3"/>
  <c r="M66" i="3"/>
  <c r="N66" i="3"/>
  <c r="O66" i="3"/>
  <c r="I67" i="3"/>
  <c r="J67" i="3"/>
  <c r="K67" i="3"/>
  <c r="L67" i="3"/>
  <c r="M67" i="3"/>
  <c r="N67" i="3"/>
  <c r="O67" i="3"/>
  <c r="I68" i="3"/>
  <c r="J68" i="3"/>
  <c r="K68" i="3"/>
  <c r="L68" i="3"/>
  <c r="M68" i="3"/>
  <c r="N68" i="3"/>
  <c r="O68" i="3"/>
  <c r="I69" i="3"/>
  <c r="J69" i="3"/>
  <c r="K69" i="3"/>
  <c r="L69" i="3"/>
  <c r="M69" i="3"/>
  <c r="N69" i="3"/>
  <c r="O69" i="3"/>
  <c r="I70" i="3"/>
  <c r="J70" i="3"/>
  <c r="K70" i="3"/>
  <c r="L70" i="3"/>
  <c r="M70" i="3"/>
  <c r="N70" i="3"/>
  <c r="O70" i="3"/>
  <c r="I71" i="3"/>
  <c r="J71" i="3"/>
  <c r="K71" i="3"/>
  <c r="L71" i="3"/>
  <c r="M71" i="3"/>
  <c r="N71" i="3"/>
  <c r="O71" i="3"/>
  <c r="I72" i="3"/>
  <c r="J72" i="3"/>
  <c r="K72" i="3"/>
  <c r="L72" i="3"/>
  <c r="M72" i="3"/>
  <c r="N72" i="3"/>
  <c r="O72" i="3"/>
  <c r="I73" i="3"/>
  <c r="J73" i="3"/>
  <c r="K73" i="3"/>
  <c r="L73" i="3"/>
  <c r="M73" i="3"/>
  <c r="N73" i="3"/>
  <c r="O73" i="3"/>
  <c r="I74" i="3"/>
  <c r="J74" i="3"/>
  <c r="K74" i="3"/>
  <c r="L74" i="3"/>
  <c r="M74" i="3"/>
  <c r="N74" i="3"/>
  <c r="O74" i="3"/>
  <c r="I75" i="3"/>
  <c r="J75" i="3"/>
  <c r="K75" i="3"/>
  <c r="L75" i="3"/>
  <c r="M75" i="3"/>
  <c r="N75" i="3"/>
  <c r="O75" i="3"/>
  <c r="I76" i="3"/>
  <c r="J76" i="3"/>
  <c r="K76" i="3"/>
  <c r="L76" i="3"/>
  <c r="M76" i="3"/>
  <c r="N76" i="3"/>
  <c r="O76" i="3"/>
  <c r="I77" i="3"/>
  <c r="J77" i="3"/>
  <c r="K77" i="3"/>
  <c r="L77" i="3"/>
  <c r="M77" i="3"/>
  <c r="N77" i="3"/>
  <c r="O77" i="3"/>
  <c r="I78" i="3"/>
  <c r="J78" i="3"/>
  <c r="K78" i="3"/>
  <c r="L78" i="3"/>
  <c r="M78" i="3"/>
  <c r="N78" i="3"/>
  <c r="O78" i="3"/>
  <c r="I79" i="3"/>
  <c r="J79" i="3"/>
  <c r="K79" i="3"/>
  <c r="L79" i="3"/>
  <c r="M79" i="3"/>
  <c r="N79" i="3"/>
  <c r="O79" i="3"/>
  <c r="I80" i="3"/>
  <c r="J80" i="3"/>
  <c r="K80" i="3"/>
  <c r="L80" i="3"/>
  <c r="M80" i="3"/>
  <c r="N80" i="3"/>
  <c r="O80" i="3"/>
  <c r="I81" i="3"/>
  <c r="J81" i="3"/>
  <c r="K81" i="3"/>
  <c r="L81" i="3"/>
  <c r="M81" i="3"/>
  <c r="N81" i="3"/>
  <c r="O81" i="3"/>
  <c r="I82" i="3"/>
  <c r="J82" i="3"/>
  <c r="K82" i="3"/>
  <c r="L82" i="3"/>
  <c r="M82" i="3"/>
  <c r="N82" i="3"/>
  <c r="O82" i="3"/>
  <c r="I83" i="3"/>
  <c r="J83" i="3"/>
  <c r="K83" i="3"/>
  <c r="L83" i="3"/>
  <c r="M83" i="3"/>
  <c r="N83" i="3"/>
  <c r="O83" i="3"/>
  <c r="I84" i="3"/>
  <c r="J84" i="3"/>
  <c r="K84" i="3"/>
  <c r="L84" i="3"/>
  <c r="M84" i="3"/>
  <c r="N84" i="3"/>
  <c r="O84" i="3"/>
  <c r="I85" i="3"/>
  <c r="J85" i="3"/>
  <c r="K85" i="3"/>
  <c r="L85" i="3"/>
  <c r="M85" i="3"/>
  <c r="N85" i="3"/>
  <c r="O85" i="3"/>
  <c r="I86" i="3"/>
  <c r="J86" i="3"/>
  <c r="K86" i="3"/>
  <c r="L86" i="3"/>
  <c r="M86" i="3"/>
  <c r="N86" i="3"/>
  <c r="O86" i="3"/>
  <c r="I87" i="3"/>
  <c r="J87" i="3"/>
  <c r="K87" i="3"/>
  <c r="L87" i="3"/>
  <c r="M87" i="3"/>
  <c r="N87" i="3"/>
  <c r="O87" i="3"/>
  <c r="I88" i="3"/>
  <c r="J88" i="3"/>
  <c r="K88" i="3"/>
  <c r="L88" i="3"/>
  <c r="M88" i="3"/>
  <c r="N88" i="3"/>
  <c r="O88" i="3"/>
  <c r="I89" i="3"/>
  <c r="J89" i="3"/>
  <c r="K89" i="3"/>
  <c r="L89" i="3"/>
  <c r="M89" i="3"/>
  <c r="N89" i="3"/>
  <c r="O89" i="3"/>
  <c r="I90" i="3"/>
  <c r="J90" i="3"/>
  <c r="K90" i="3"/>
  <c r="L90" i="3"/>
  <c r="M90" i="3"/>
  <c r="N90" i="3"/>
  <c r="O90" i="3"/>
  <c r="I91" i="3"/>
  <c r="J91" i="3"/>
  <c r="K91" i="3"/>
  <c r="L91" i="3"/>
  <c r="M91" i="3"/>
  <c r="N91" i="3"/>
  <c r="O91" i="3"/>
  <c r="I92" i="3"/>
  <c r="J92" i="3"/>
  <c r="K92" i="3"/>
  <c r="L92" i="3"/>
  <c r="M92" i="3"/>
  <c r="N92" i="3"/>
  <c r="O92" i="3"/>
  <c r="I93" i="3"/>
  <c r="J93" i="3"/>
  <c r="K93" i="3"/>
  <c r="L93" i="3"/>
  <c r="M93" i="3"/>
  <c r="N93" i="3"/>
  <c r="O93" i="3"/>
  <c r="I94" i="3"/>
  <c r="J94" i="3"/>
  <c r="K94" i="3"/>
  <c r="L94" i="3"/>
  <c r="M94" i="3"/>
  <c r="N94" i="3"/>
  <c r="O94" i="3"/>
  <c r="I95" i="3"/>
  <c r="J95" i="3"/>
  <c r="K95" i="3"/>
  <c r="L95" i="3"/>
  <c r="M95" i="3"/>
  <c r="N95" i="3"/>
  <c r="O95" i="3"/>
  <c r="I96" i="3"/>
  <c r="J96" i="3"/>
  <c r="K96" i="3"/>
  <c r="L96" i="3"/>
  <c r="M96" i="3"/>
  <c r="N96" i="3"/>
  <c r="O96" i="3"/>
  <c r="I97" i="3"/>
  <c r="J97" i="3"/>
  <c r="K97" i="3"/>
  <c r="L97" i="3"/>
  <c r="M97" i="3"/>
  <c r="N97" i="3"/>
  <c r="O97" i="3"/>
  <c r="I98" i="3"/>
  <c r="J98" i="3"/>
  <c r="K98" i="3"/>
  <c r="L98" i="3"/>
  <c r="M98" i="3"/>
  <c r="N98" i="3"/>
  <c r="O98" i="3"/>
  <c r="I99" i="3"/>
  <c r="J99" i="3"/>
  <c r="K99" i="3"/>
  <c r="L99" i="3"/>
  <c r="M99" i="3"/>
  <c r="N99" i="3"/>
  <c r="O99" i="3"/>
  <c r="I100" i="3"/>
  <c r="J100" i="3"/>
  <c r="K100" i="3"/>
  <c r="L100" i="3"/>
  <c r="M100" i="3"/>
  <c r="N100" i="3"/>
  <c r="O100" i="3"/>
  <c r="I101" i="3"/>
  <c r="J101" i="3"/>
  <c r="K101" i="3"/>
  <c r="L101" i="3"/>
  <c r="M101" i="3"/>
  <c r="N101" i="3"/>
  <c r="O101" i="3"/>
  <c r="I102" i="3"/>
  <c r="J102" i="3"/>
  <c r="K102" i="3"/>
  <c r="L102" i="3"/>
  <c r="M102" i="3"/>
  <c r="N102" i="3"/>
  <c r="O102" i="3"/>
  <c r="I103" i="3"/>
  <c r="J103" i="3"/>
  <c r="K103" i="3"/>
  <c r="L103" i="3"/>
  <c r="M103" i="3"/>
  <c r="N103" i="3"/>
  <c r="O103" i="3"/>
  <c r="I104" i="3"/>
  <c r="J104" i="3"/>
  <c r="K104" i="3"/>
  <c r="L104" i="3"/>
  <c r="M104" i="3"/>
  <c r="N104" i="3"/>
  <c r="O104" i="3"/>
  <c r="I105" i="3"/>
  <c r="J105" i="3"/>
  <c r="K105" i="3"/>
  <c r="L105" i="3"/>
  <c r="M105" i="3"/>
  <c r="N105" i="3"/>
  <c r="O105" i="3"/>
  <c r="I106" i="3"/>
  <c r="J106" i="3"/>
  <c r="K106" i="3"/>
  <c r="L106" i="3"/>
  <c r="M106" i="3"/>
  <c r="N106" i="3"/>
  <c r="O106" i="3"/>
  <c r="I107" i="3"/>
  <c r="J107" i="3"/>
  <c r="K107" i="3"/>
  <c r="L107" i="3"/>
  <c r="M107" i="3"/>
  <c r="N107" i="3"/>
  <c r="O107" i="3"/>
  <c r="I108" i="3"/>
  <c r="J108" i="3"/>
  <c r="K108" i="3"/>
  <c r="L108" i="3"/>
  <c r="M108" i="3"/>
  <c r="N108" i="3"/>
  <c r="O108" i="3"/>
  <c r="I109" i="3"/>
  <c r="J109" i="3"/>
  <c r="K109" i="3"/>
  <c r="L109" i="3"/>
  <c r="M109" i="3"/>
  <c r="N109" i="3"/>
  <c r="O109" i="3"/>
  <c r="I110" i="3"/>
  <c r="J110" i="3"/>
  <c r="K110" i="3"/>
  <c r="L110" i="3"/>
  <c r="M110" i="3"/>
  <c r="N110" i="3"/>
  <c r="O110" i="3"/>
  <c r="I111" i="3"/>
  <c r="J111" i="3"/>
  <c r="K111" i="3"/>
  <c r="L111" i="3"/>
  <c r="M111" i="3"/>
  <c r="N111" i="3"/>
  <c r="O111" i="3"/>
  <c r="I112" i="3"/>
  <c r="J112" i="3"/>
  <c r="K112" i="3"/>
  <c r="L112" i="3"/>
  <c r="M112" i="3"/>
  <c r="N112" i="3"/>
  <c r="O112" i="3"/>
  <c r="I113" i="3"/>
  <c r="J113" i="3"/>
  <c r="K113" i="3"/>
  <c r="L113" i="3"/>
  <c r="M113" i="3"/>
  <c r="N113" i="3"/>
  <c r="O113" i="3"/>
  <c r="I114" i="3"/>
  <c r="J114" i="3"/>
  <c r="K114" i="3"/>
  <c r="L114" i="3"/>
  <c r="M114" i="3"/>
  <c r="N114" i="3"/>
  <c r="O114" i="3"/>
  <c r="I115" i="3"/>
  <c r="J115" i="3"/>
  <c r="K115" i="3"/>
  <c r="L115" i="3"/>
  <c r="M115" i="3"/>
  <c r="N115" i="3"/>
  <c r="O115" i="3"/>
  <c r="I116" i="3"/>
  <c r="J116" i="3"/>
  <c r="K116" i="3"/>
  <c r="L116" i="3"/>
  <c r="M116" i="3"/>
  <c r="N116" i="3"/>
  <c r="O116" i="3"/>
  <c r="I117" i="3"/>
  <c r="J117" i="3"/>
  <c r="K117" i="3"/>
  <c r="L117" i="3"/>
  <c r="M117" i="3"/>
  <c r="N117" i="3"/>
  <c r="O117" i="3"/>
  <c r="I118" i="3"/>
  <c r="J118" i="3"/>
  <c r="K118" i="3"/>
  <c r="L118" i="3"/>
  <c r="M118" i="3"/>
  <c r="N118" i="3"/>
  <c r="O118" i="3"/>
  <c r="I119" i="3"/>
  <c r="J119" i="3"/>
  <c r="K119" i="3"/>
  <c r="L119" i="3"/>
  <c r="M119" i="3"/>
  <c r="N119" i="3"/>
  <c r="O119" i="3"/>
  <c r="I120" i="3"/>
  <c r="J120" i="3"/>
  <c r="K120" i="3"/>
  <c r="L120" i="3"/>
  <c r="M120" i="3"/>
  <c r="N120" i="3"/>
  <c r="O120" i="3"/>
  <c r="I121" i="3"/>
  <c r="J121" i="3"/>
  <c r="K121" i="3"/>
  <c r="L121" i="3"/>
  <c r="M121" i="3"/>
  <c r="N121" i="3"/>
  <c r="O121" i="3"/>
  <c r="I122" i="3"/>
  <c r="J122" i="3"/>
  <c r="K122" i="3"/>
  <c r="L122" i="3"/>
  <c r="M122" i="3"/>
  <c r="N122" i="3"/>
  <c r="O122" i="3"/>
  <c r="O3" i="3"/>
  <c r="N3" i="3"/>
  <c r="M3" i="3"/>
  <c r="L3" i="3"/>
  <c r="K3" i="3"/>
  <c r="J3" i="3"/>
  <c r="I3" i="3"/>
  <c r="I4" i="2" l="1"/>
  <c r="J4" i="2"/>
  <c r="K4" i="2"/>
  <c r="L4" i="2"/>
  <c r="M4" i="2"/>
  <c r="N4" i="2"/>
  <c r="O4" i="2"/>
  <c r="I5" i="2"/>
  <c r="J5" i="2"/>
  <c r="K5" i="2"/>
  <c r="L5" i="2"/>
  <c r="M5" i="2"/>
  <c r="N5" i="2"/>
  <c r="O5" i="2"/>
  <c r="I6" i="2"/>
  <c r="J6" i="2"/>
  <c r="K6" i="2"/>
  <c r="L6" i="2"/>
  <c r="M6" i="2"/>
  <c r="N6" i="2"/>
  <c r="O6" i="2"/>
  <c r="I7" i="2"/>
  <c r="J7" i="2"/>
  <c r="K7" i="2"/>
  <c r="L7" i="2"/>
  <c r="M7" i="2"/>
  <c r="N7" i="2"/>
  <c r="O7" i="2"/>
  <c r="I8" i="2"/>
  <c r="J8" i="2"/>
  <c r="K8" i="2"/>
  <c r="L8" i="2"/>
  <c r="M8" i="2"/>
  <c r="N8" i="2"/>
  <c r="O8" i="2"/>
  <c r="I9" i="2"/>
  <c r="J9" i="2"/>
  <c r="K9" i="2"/>
  <c r="L9" i="2"/>
  <c r="M9" i="2"/>
  <c r="N9" i="2"/>
  <c r="O9" i="2"/>
  <c r="I10" i="2"/>
  <c r="J10" i="2"/>
  <c r="K10" i="2"/>
  <c r="L10" i="2"/>
  <c r="M10" i="2"/>
  <c r="N10" i="2"/>
  <c r="O10" i="2"/>
  <c r="I11" i="2"/>
  <c r="J11" i="2"/>
  <c r="K11" i="2"/>
  <c r="L11" i="2"/>
  <c r="M11" i="2"/>
  <c r="N11" i="2"/>
  <c r="O11" i="2"/>
  <c r="I12" i="2"/>
  <c r="J12" i="2"/>
  <c r="K12" i="2"/>
  <c r="L12" i="2"/>
  <c r="M12" i="2"/>
  <c r="N12" i="2"/>
  <c r="O12" i="2"/>
  <c r="I13" i="2"/>
  <c r="J13" i="2"/>
  <c r="K13" i="2"/>
  <c r="L13" i="2"/>
  <c r="M13" i="2"/>
  <c r="N13" i="2"/>
  <c r="O13" i="2"/>
  <c r="I14" i="2"/>
  <c r="J14" i="2"/>
  <c r="K14" i="2"/>
  <c r="L14" i="2"/>
  <c r="M14" i="2"/>
  <c r="N14" i="2"/>
  <c r="O14" i="2"/>
  <c r="I15" i="2"/>
  <c r="J15" i="2"/>
  <c r="K15" i="2"/>
  <c r="L15" i="2"/>
  <c r="M15" i="2"/>
  <c r="N15" i="2"/>
  <c r="O15" i="2"/>
  <c r="I16" i="2"/>
  <c r="J16" i="2"/>
  <c r="K16" i="2"/>
  <c r="L16" i="2"/>
  <c r="M16" i="2"/>
  <c r="N16" i="2"/>
  <c r="O16" i="2"/>
  <c r="I17" i="2"/>
  <c r="J17" i="2"/>
  <c r="K17" i="2"/>
  <c r="L17" i="2"/>
  <c r="M17" i="2"/>
  <c r="N17" i="2"/>
  <c r="O17" i="2"/>
  <c r="I18" i="2"/>
  <c r="J18" i="2"/>
  <c r="K18" i="2"/>
  <c r="L18" i="2"/>
  <c r="M18" i="2"/>
  <c r="N18" i="2"/>
  <c r="O18" i="2"/>
  <c r="I19" i="2"/>
  <c r="J19" i="2"/>
  <c r="K19" i="2"/>
  <c r="L19" i="2"/>
  <c r="M19" i="2"/>
  <c r="N19" i="2"/>
  <c r="O19" i="2"/>
  <c r="I20" i="2"/>
  <c r="J20" i="2"/>
  <c r="K20" i="2"/>
  <c r="L20" i="2"/>
  <c r="M20" i="2"/>
  <c r="N20" i="2"/>
  <c r="O20" i="2"/>
  <c r="I21" i="2"/>
  <c r="J21" i="2"/>
  <c r="K21" i="2"/>
  <c r="L21" i="2"/>
  <c r="M21" i="2"/>
  <c r="N21" i="2"/>
  <c r="O21" i="2"/>
  <c r="I22" i="2"/>
  <c r="J22" i="2"/>
  <c r="K22" i="2"/>
  <c r="L22" i="2"/>
  <c r="M22" i="2"/>
  <c r="N22" i="2"/>
  <c r="O22" i="2"/>
  <c r="I23" i="2"/>
  <c r="J23" i="2"/>
  <c r="K23" i="2"/>
  <c r="L23" i="2"/>
  <c r="M23" i="2"/>
  <c r="N23" i="2"/>
  <c r="O23" i="2"/>
  <c r="I24" i="2"/>
  <c r="J24" i="2"/>
  <c r="K24" i="2"/>
  <c r="L24" i="2"/>
  <c r="M24" i="2"/>
  <c r="N24" i="2"/>
  <c r="O24" i="2"/>
  <c r="I25" i="2"/>
  <c r="J25" i="2"/>
  <c r="K25" i="2"/>
  <c r="L25" i="2"/>
  <c r="M25" i="2"/>
  <c r="N25" i="2"/>
  <c r="O25" i="2"/>
  <c r="I26" i="2"/>
  <c r="J26" i="2"/>
  <c r="K26" i="2"/>
  <c r="L26" i="2"/>
  <c r="M26" i="2"/>
  <c r="N26" i="2"/>
  <c r="O26" i="2"/>
  <c r="I27" i="2"/>
  <c r="J27" i="2"/>
  <c r="K27" i="2"/>
  <c r="L27" i="2"/>
  <c r="M27" i="2"/>
  <c r="N27" i="2"/>
  <c r="O27" i="2"/>
  <c r="I28" i="2"/>
  <c r="J28" i="2"/>
  <c r="K28" i="2"/>
  <c r="L28" i="2"/>
  <c r="M28" i="2"/>
  <c r="N28" i="2"/>
  <c r="O28" i="2"/>
  <c r="I29" i="2"/>
  <c r="J29" i="2"/>
  <c r="K29" i="2"/>
  <c r="L29" i="2"/>
  <c r="M29" i="2"/>
  <c r="N29" i="2"/>
  <c r="O29" i="2"/>
  <c r="I30" i="2"/>
  <c r="J30" i="2"/>
  <c r="K30" i="2"/>
  <c r="L30" i="2"/>
  <c r="M30" i="2"/>
  <c r="N30" i="2"/>
  <c r="O30" i="2"/>
  <c r="I31" i="2"/>
  <c r="J31" i="2"/>
  <c r="K31" i="2"/>
  <c r="L31" i="2"/>
  <c r="M31" i="2"/>
  <c r="N31" i="2"/>
  <c r="O31" i="2"/>
  <c r="I32" i="2"/>
  <c r="J32" i="2"/>
  <c r="K32" i="2"/>
  <c r="L32" i="2"/>
  <c r="M32" i="2"/>
  <c r="N32" i="2"/>
  <c r="O32" i="2"/>
  <c r="I33" i="2"/>
  <c r="J33" i="2"/>
  <c r="K33" i="2"/>
  <c r="L33" i="2"/>
  <c r="M33" i="2"/>
  <c r="N33" i="2"/>
  <c r="O33" i="2"/>
  <c r="I34" i="2"/>
  <c r="J34" i="2"/>
  <c r="K34" i="2"/>
  <c r="L34" i="2"/>
  <c r="M34" i="2"/>
  <c r="N34" i="2"/>
  <c r="O34" i="2"/>
  <c r="I35" i="2"/>
  <c r="J35" i="2"/>
  <c r="K35" i="2"/>
  <c r="L35" i="2"/>
  <c r="M35" i="2"/>
  <c r="N35" i="2"/>
  <c r="O35" i="2"/>
  <c r="I36" i="2"/>
  <c r="J36" i="2"/>
  <c r="K36" i="2"/>
  <c r="L36" i="2"/>
  <c r="M36" i="2"/>
  <c r="N36" i="2"/>
  <c r="O36" i="2"/>
  <c r="I37" i="2"/>
  <c r="J37" i="2"/>
  <c r="K37" i="2"/>
  <c r="L37" i="2"/>
  <c r="M37" i="2"/>
  <c r="N37" i="2"/>
  <c r="O37" i="2"/>
  <c r="I38" i="2"/>
  <c r="J38" i="2"/>
  <c r="K38" i="2"/>
  <c r="L38" i="2"/>
  <c r="M38" i="2"/>
  <c r="N38" i="2"/>
  <c r="O38" i="2"/>
  <c r="I39" i="2"/>
  <c r="J39" i="2"/>
  <c r="K39" i="2"/>
  <c r="L39" i="2"/>
  <c r="M39" i="2"/>
  <c r="N39" i="2"/>
  <c r="O39" i="2"/>
  <c r="I40" i="2"/>
  <c r="J40" i="2"/>
  <c r="K40" i="2"/>
  <c r="L40" i="2"/>
  <c r="M40" i="2"/>
  <c r="N40" i="2"/>
  <c r="O40" i="2"/>
  <c r="I41" i="2"/>
  <c r="J41" i="2"/>
  <c r="K41" i="2"/>
  <c r="L41" i="2"/>
  <c r="M41" i="2"/>
  <c r="N41" i="2"/>
  <c r="O41" i="2"/>
  <c r="I42" i="2"/>
  <c r="J42" i="2"/>
  <c r="K42" i="2"/>
  <c r="L42" i="2"/>
  <c r="M42" i="2"/>
  <c r="N42" i="2"/>
  <c r="O42" i="2"/>
  <c r="I43" i="2"/>
  <c r="J43" i="2"/>
  <c r="K43" i="2"/>
  <c r="L43" i="2"/>
  <c r="M43" i="2"/>
  <c r="N43" i="2"/>
  <c r="O43" i="2"/>
  <c r="I44" i="2"/>
  <c r="J44" i="2"/>
  <c r="K44" i="2"/>
  <c r="L44" i="2"/>
  <c r="M44" i="2"/>
  <c r="N44" i="2"/>
  <c r="O44" i="2"/>
  <c r="I45" i="2"/>
  <c r="J45" i="2"/>
  <c r="K45" i="2"/>
  <c r="L45" i="2"/>
  <c r="M45" i="2"/>
  <c r="N45" i="2"/>
  <c r="O45" i="2"/>
  <c r="I46" i="2"/>
  <c r="J46" i="2"/>
  <c r="K46" i="2"/>
  <c r="L46" i="2"/>
  <c r="M46" i="2"/>
  <c r="N46" i="2"/>
  <c r="O46" i="2"/>
  <c r="I47" i="2"/>
  <c r="J47" i="2"/>
  <c r="K47" i="2"/>
  <c r="L47" i="2"/>
  <c r="M47" i="2"/>
  <c r="N47" i="2"/>
  <c r="O47" i="2"/>
  <c r="I48" i="2"/>
  <c r="J48" i="2"/>
  <c r="K48" i="2"/>
  <c r="L48" i="2"/>
  <c r="M48" i="2"/>
  <c r="N48" i="2"/>
  <c r="O48" i="2"/>
  <c r="I49" i="2"/>
  <c r="J49" i="2"/>
  <c r="K49" i="2"/>
  <c r="L49" i="2"/>
  <c r="M49" i="2"/>
  <c r="N49" i="2"/>
  <c r="O49" i="2"/>
  <c r="I50" i="2"/>
  <c r="J50" i="2"/>
  <c r="K50" i="2"/>
  <c r="L50" i="2"/>
  <c r="M50" i="2"/>
  <c r="N50" i="2"/>
  <c r="O50" i="2"/>
  <c r="I51" i="2"/>
  <c r="J51" i="2"/>
  <c r="K51" i="2"/>
  <c r="L51" i="2"/>
  <c r="M51" i="2"/>
  <c r="N51" i="2"/>
  <c r="O51" i="2"/>
  <c r="I52" i="2"/>
  <c r="J52" i="2"/>
  <c r="K52" i="2"/>
  <c r="L52" i="2"/>
  <c r="M52" i="2"/>
  <c r="N52" i="2"/>
  <c r="O52" i="2"/>
  <c r="I53" i="2"/>
  <c r="J53" i="2"/>
  <c r="K53" i="2"/>
  <c r="L53" i="2"/>
  <c r="M53" i="2"/>
  <c r="N53" i="2"/>
  <c r="O53" i="2"/>
  <c r="I54" i="2"/>
  <c r="J54" i="2"/>
  <c r="K54" i="2"/>
  <c r="L54" i="2"/>
  <c r="M54" i="2"/>
  <c r="N54" i="2"/>
  <c r="O54" i="2"/>
  <c r="I55" i="2"/>
  <c r="J55" i="2"/>
  <c r="K55" i="2"/>
  <c r="L55" i="2"/>
  <c r="M55" i="2"/>
  <c r="N55" i="2"/>
  <c r="O55" i="2"/>
  <c r="I56" i="2"/>
  <c r="J56" i="2"/>
  <c r="K56" i="2"/>
  <c r="L56" i="2"/>
  <c r="M56" i="2"/>
  <c r="N56" i="2"/>
  <c r="O56" i="2"/>
  <c r="I57" i="2"/>
  <c r="J57" i="2"/>
  <c r="K57" i="2"/>
  <c r="L57" i="2"/>
  <c r="M57" i="2"/>
  <c r="N57" i="2"/>
  <c r="O57" i="2"/>
  <c r="I58" i="2"/>
  <c r="J58" i="2"/>
  <c r="K58" i="2"/>
  <c r="L58" i="2"/>
  <c r="M58" i="2"/>
  <c r="N58" i="2"/>
  <c r="O58" i="2"/>
  <c r="I59" i="2"/>
  <c r="J59" i="2"/>
  <c r="K59" i="2"/>
  <c r="L59" i="2"/>
  <c r="M59" i="2"/>
  <c r="N59" i="2"/>
  <c r="O59" i="2"/>
  <c r="I60" i="2"/>
  <c r="J60" i="2"/>
  <c r="K60" i="2"/>
  <c r="L60" i="2"/>
  <c r="M60" i="2"/>
  <c r="N60" i="2"/>
  <c r="O60" i="2"/>
  <c r="I61" i="2"/>
  <c r="J61" i="2"/>
  <c r="K61" i="2"/>
  <c r="L61" i="2"/>
  <c r="M61" i="2"/>
  <c r="N61" i="2"/>
  <c r="O61" i="2"/>
  <c r="I62" i="2"/>
  <c r="J62" i="2"/>
  <c r="K62" i="2"/>
  <c r="L62" i="2"/>
  <c r="M62" i="2"/>
  <c r="N62" i="2"/>
  <c r="O62" i="2"/>
  <c r="I63" i="2"/>
  <c r="J63" i="2"/>
  <c r="K63" i="2"/>
  <c r="L63" i="2"/>
  <c r="M63" i="2"/>
  <c r="N63" i="2"/>
  <c r="O63" i="2"/>
  <c r="I64" i="2"/>
  <c r="J64" i="2"/>
  <c r="K64" i="2"/>
  <c r="L64" i="2"/>
  <c r="M64" i="2"/>
  <c r="N64" i="2"/>
  <c r="O64" i="2"/>
  <c r="I65" i="2"/>
  <c r="J65" i="2"/>
  <c r="K65" i="2"/>
  <c r="L65" i="2"/>
  <c r="M65" i="2"/>
  <c r="N65" i="2"/>
  <c r="O65" i="2"/>
  <c r="I66" i="2"/>
  <c r="J66" i="2"/>
  <c r="K66" i="2"/>
  <c r="L66" i="2"/>
  <c r="M66" i="2"/>
  <c r="N66" i="2"/>
  <c r="O66" i="2"/>
  <c r="I67" i="2"/>
  <c r="J67" i="2"/>
  <c r="K67" i="2"/>
  <c r="L67" i="2"/>
  <c r="M67" i="2"/>
  <c r="N67" i="2"/>
  <c r="O67" i="2"/>
  <c r="I68" i="2"/>
  <c r="J68" i="2"/>
  <c r="K68" i="2"/>
  <c r="L68" i="2"/>
  <c r="M68" i="2"/>
  <c r="N68" i="2"/>
  <c r="O68" i="2"/>
  <c r="I69" i="2"/>
  <c r="J69" i="2"/>
  <c r="K69" i="2"/>
  <c r="L69" i="2"/>
  <c r="M69" i="2"/>
  <c r="N69" i="2"/>
  <c r="O69" i="2"/>
  <c r="I70" i="2"/>
  <c r="J70" i="2"/>
  <c r="K70" i="2"/>
  <c r="L70" i="2"/>
  <c r="M70" i="2"/>
  <c r="N70" i="2"/>
  <c r="O70" i="2"/>
  <c r="I71" i="2"/>
  <c r="J71" i="2"/>
  <c r="K71" i="2"/>
  <c r="L71" i="2"/>
  <c r="M71" i="2"/>
  <c r="N71" i="2"/>
  <c r="O71" i="2"/>
  <c r="I72" i="2"/>
  <c r="J72" i="2"/>
  <c r="K72" i="2"/>
  <c r="L72" i="2"/>
  <c r="M72" i="2"/>
  <c r="N72" i="2"/>
  <c r="O72" i="2"/>
  <c r="I73" i="2"/>
  <c r="J73" i="2"/>
  <c r="K73" i="2"/>
  <c r="L73" i="2"/>
  <c r="M73" i="2"/>
  <c r="N73" i="2"/>
  <c r="O73" i="2"/>
  <c r="I74" i="2"/>
  <c r="J74" i="2"/>
  <c r="K74" i="2"/>
  <c r="L74" i="2"/>
  <c r="M74" i="2"/>
  <c r="N74" i="2"/>
  <c r="O74" i="2"/>
  <c r="I75" i="2"/>
  <c r="J75" i="2"/>
  <c r="K75" i="2"/>
  <c r="L75" i="2"/>
  <c r="M75" i="2"/>
  <c r="N75" i="2"/>
  <c r="O75" i="2"/>
  <c r="I76" i="2"/>
  <c r="J76" i="2"/>
  <c r="K76" i="2"/>
  <c r="L76" i="2"/>
  <c r="M76" i="2"/>
  <c r="N76" i="2"/>
  <c r="O76" i="2"/>
  <c r="I77" i="2"/>
  <c r="J77" i="2"/>
  <c r="K77" i="2"/>
  <c r="L77" i="2"/>
  <c r="M77" i="2"/>
  <c r="N77" i="2"/>
  <c r="O77" i="2"/>
  <c r="I78" i="2"/>
  <c r="J78" i="2"/>
  <c r="K78" i="2"/>
  <c r="L78" i="2"/>
  <c r="M78" i="2"/>
  <c r="N78" i="2"/>
  <c r="O78" i="2"/>
  <c r="I79" i="2"/>
  <c r="J79" i="2"/>
  <c r="K79" i="2"/>
  <c r="L79" i="2"/>
  <c r="M79" i="2"/>
  <c r="N79" i="2"/>
  <c r="O79" i="2"/>
  <c r="I80" i="2"/>
  <c r="J80" i="2"/>
  <c r="K80" i="2"/>
  <c r="L80" i="2"/>
  <c r="M80" i="2"/>
  <c r="N80" i="2"/>
  <c r="O80" i="2"/>
  <c r="I81" i="2"/>
  <c r="J81" i="2"/>
  <c r="K81" i="2"/>
  <c r="L81" i="2"/>
  <c r="M81" i="2"/>
  <c r="N81" i="2"/>
  <c r="O81" i="2"/>
  <c r="I82" i="2"/>
  <c r="J82" i="2"/>
  <c r="K82" i="2"/>
  <c r="L82" i="2"/>
  <c r="M82" i="2"/>
  <c r="N82" i="2"/>
  <c r="O82" i="2"/>
  <c r="I83" i="2"/>
  <c r="J83" i="2"/>
  <c r="K83" i="2"/>
  <c r="L83" i="2"/>
  <c r="M83" i="2"/>
  <c r="N83" i="2"/>
  <c r="O83" i="2"/>
  <c r="I84" i="2"/>
  <c r="J84" i="2"/>
  <c r="K84" i="2"/>
  <c r="L84" i="2"/>
  <c r="M84" i="2"/>
  <c r="N84" i="2"/>
  <c r="O84" i="2"/>
  <c r="I85" i="2"/>
  <c r="J85" i="2"/>
  <c r="K85" i="2"/>
  <c r="L85" i="2"/>
  <c r="M85" i="2"/>
  <c r="N85" i="2"/>
  <c r="O85" i="2"/>
  <c r="I86" i="2"/>
  <c r="J86" i="2"/>
  <c r="K86" i="2"/>
  <c r="L86" i="2"/>
  <c r="M86" i="2"/>
  <c r="N86" i="2"/>
  <c r="O86" i="2"/>
  <c r="I87" i="2"/>
  <c r="J87" i="2"/>
  <c r="K87" i="2"/>
  <c r="L87" i="2"/>
  <c r="M87" i="2"/>
  <c r="N87" i="2"/>
  <c r="O87" i="2"/>
  <c r="I88" i="2"/>
  <c r="J88" i="2"/>
  <c r="K88" i="2"/>
  <c r="L88" i="2"/>
  <c r="M88" i="2"/>
  <c r="N88" i="2"/>
  <c r="O88" i="2"/>
  <c r="I89" i="2"/>
  <c r="J89" i="2"/>
  <c r="K89" i="2"/>
  <c r="L89" i="2"/>
  <c r="M89" i="2"/>
  <c r="N89" i="2"/>
  <c r="O89" i="2"/>
  <c r="I90" i="2"/>
  <c r="J90" i="2"/>
  <c r="K90" i="2"/>
  <c r="L90" i="2"/>
  <c r="M90" i="2"/>
  <c r="N90" i="2"/>
  <c r="O90" i="2"/>
  <c r="I91" i="2"/>
  <c r="J91" i="2"/>
  <c r="K91" i="2"/>
  <c r="L91" i="2"/>
  <c r="M91" i="2"/>
  <c r="N91" i="2"/>
  <c r="O91" i="2"/>
  <c r="I92" i="2"/>
  <c r="J92" i="2"/>
  <c r="K92" i="2"/>
  <c r="L92" i="2"/>
  <c r="M92" i="2"/>
  <c r="N92" i="2"/>
  <c r="O92" i="2"/>
  <c r="I93" i="2"/>
  <c r="J93" i="2"/>
  <c r="K93" i="2"/>
  <c r="L93" i="2"/>
  <c r="M93" i="2"/>
  <c r="N93" i="2"/>
  <c r="O93" i="2"/>
  <c r="I94" i="2"/>
  <c r="J94" i="2"/>
  <c r="K94" i="2"/>
  <c r="L94" i="2"/>
  <c r="M94" i="2"/>
  <c r="N94" i="2"/>
  <c r="O94" i="2"/>
  <c r="I95" i="2"/>
  <c r="J95" i="2"/>
  <c r="K95" i="2"/>
  <c r="L95" i="2"/>
  <c r="M95" i="2"/>
  <c r="N95" i="2"/>
  <c r="O95" i="2"/>
  <c r="I96" i="2"/>
  <c r="J96" i="2"/>
  <c r="K96" i="2"/>
  <c r="L96" i="2"/>
  <c r="M96" i="2"/>
  <c r="N96" i="2"/>
  <c r="O96" i="2"/>
  <c r="I97" i="2"/>
  <c r="J97" i="2"/>
  <c r="K97" i="2"/>
  <c r="L97" i="2"/>
  <c r="M97" i="2"/>
  <c r="N97" i="2"/>
  <c r="O97" i="2"/>
  <c r="I98" i="2"/>
  <c r="J98" i="2"/>
  <c r="K98" i="2"/>
  <c r="L98" i="2"/>
  <c r="M98" i="2"/>
  <c r="N98" i="2"/>
  <c r="O98" i="2"/>
  <c r="I99" i="2"/>
  <c r="J99" i="2"/>
  <c r="K99" i="2"/>
  <c r="L99" i="2"/>
  <c r="M99" i="2"/>
  <c r="N99" i="2"/>
  <c r="O99" i="2"/>
  <c r="I100" i="2"/>
  <c r="J100" i="2"/>
  <c r="K100" i="2"/>
  <c r="L100" i="2"/>
  <c r="M100" i="2"/>
  <c r="N100" i="2"/>
  <c r="O100" i="2"/>
  <c r="I101" i="2"/>
  <c r="J101" i="2"/>
  <c r="K101" i="2"/>
  <c r="L101" i="2"/>
  <c r="M101" i="2"/>
  <c r="N101" i="2"/>
  <c r="O101" i="2"/>
  <c r="I102" i="2"/>
  <c r="J102" i="2"/>
  <c r="K102" i="2"/>
  <c r="L102" i="2"/>
  <c r="M102" i="2"/>
  <c r="N102" i="2"/>
  <c r="O102" i="2"/>
  <c r="O3" i="2"/>
  <c r="N3" i="2"/>
  <c r="M3" i="2"/>
  <c r="L3" i="2"/>
  <c r="K3" i="2"/>
  <c r="J3" i="2"/>
  <c r="I3" i="2"/>
</calcChain>
</file>

<file path=xl/sharedStrings.xml><?xml version="1.0" encoding="utf-8"?>
<sst xmlns="http://schemas.openxmlformats.org/spreadsheetml/2006/main" count="4521" uniqueCount="475">
  <si>
    <t>Jméno</t>
  </si>
  <si>
    <t>Příjmení</t>
  </si>
  <si>
    <t>Trať</t>
  </si>
  <si>
    <t>Start.Č.</t>
  </si>
  <si>
    <t>Čas</t>
  </si>
  <si>
    <t>Jan</t>
  </si>
  <si>
    <t>Štěpánek</t>
  </si>
  <si>
    <t>5 km</t>
  </si>
  <si>
    <t>Milan</t>
  </si>
  <si>
    <t>Hlava</t>
  </si>
  <si>
    <t>Anna</t>
  </si>
  <si>
    <t>Křepelová</t>
  </si>
  <si>
    <t>10 km</t>
  </si>
  <si>
    <t>JAROSLAVA</t>
  </si>
  <si>
    <t>MAROUNKOVA</t>
  </si>
  <si>
    <t>Míla</t>
  </si>
  <si>
    <t>Šavrdová</t>
  </si>
  <si>
    <t>Josef</t>
  </si>
  <si>
    <t>Jakš</t>
  </si>
  <si>
    <t>Dušan</t>
  </si>
  <si>
    <t>Kyjanka</t>
  </si>
  <si>
    <t>Michal</t>
  </si>
  <si>
    <t>Bareš</t>
  </si>
  <si>
    <t>Jiří</t>
  </si>
  <si>
    <t>Suchý</t>
  </si>
  <si>
    <t>Aleš</t>
  </si>
  <si>
    <t>Slavíček</t>
  </si>
  <si>
    <t>Martina</t>
  </si>
  <si>
    <t>Hedvičáková</t>
  </si>
  <si>
    <t>Petr</t>
  </si>
  <si>
    <t>Franěk</t>
  </si>
  <si>
    <t>Alena</t>
  </si>
  <si>
    <t>Kočová</t>
  </si>
  <si>
    <t>Martin</t>
  </si>
  <si>
    <t>Chvátal</t>
  </si>
  <si>
    <t>Pavel</t>
  </si>
  <si>
    <t>Koloc</t>
  </si>
  <si>
    <t>Sova</t>
  </si>
  <si>
    <t>Fenyk</t>
  </si>
  <si>
    <t>Cibík</t>
  </si>
  <si>
    <t>Sladký</t>
  </si>
  <si>
    <t>Daniela</t>
  </si>
  <si>
    <t>Kubelková</t>
  </si>
  <si>
    <t>Vašíček</t>
  </si>
  <si>
    <t>KOLLER</t>
  </si>
  <si>
    <t>Ondřej</t>
  </si>
  <si>
    <t>Valvoda</t>
  </si>
  <si>
    <t>Jakub</t>
  </si>
  <si>
    <t>Velas</t>
  </si>
  <si>
    <t>Enrico</t>
  </si>
  <si>
    <t>Fiala</t>
  </si>
  <si>
    <t>Viktor</t>
  </si>
  <si>
    <t>Hradil</t>
  </si>
  <si>
    <t>Kincl</t>
  </si>
  <si>
    <t>Bambas</t>
  </si>
  <si>
    <t>Philip</t>
  </si>
  <si>
    <t>Klára</t>
  </si>
  <si>
    <t>Šimandlová</t>
  </si>
  <si>
    <t>Lucie</t>
  </si>
  <si>
    <t>Hrušková</t>
  </si>
  <si>
    <t>Hanka</t>
  </si>
  <si>
    <t>Víšková</t>
  </si>
  <si>
    <t>Filip</t>
  </si>
  <si>
    <t>Saidl</t>
  </si>
  <si>
    <t>Pavol</t>
  </si>
  <si>
    <t>Ňachaj</t>
  </si>
  <si>
    <t>Holovský</t>
  </si>
  <si>
    <t>Mareček</t>
  </si>
  <si>
    <t>Viliam</t>
  </si>
  <si>
    <t>Marencak</t>
  </si>
  <si>
    <t>Per</t>
  </si>
  <si>
    <t>Nejedlý</t>
  </si>
  <si>
    <t>Robert</t>
  </si>
  <si>
    <t>Svoboda</t>
  </si>
  <si>
    <t>Vejmělek</t>
  </si>
  <si>
    <t>Štěpán</t>
  </si>
  <si>
    <t>Kroupa</t>
  </si>
  <si>
    <t>Irena</t>
  </si>
  <si>
    <t>Kutová</t>
  </si>
  <si>
    <t>Střelba</t>
  </si>
  <si>
    <t>Černý</t>
  </si>
  <si>
    <t>Věra</t>
  </si>
  <si>
    <t>Danišová Valešková</t>
  </si>
  <si>
    <t>Macourek</t>
  </si>
  <si>
    <t>Jaroslav</t>
  </si>
  <si>
    <t>Tříska</t>
  </si>
  <si>
    <t>Marek</t>
  </si>
  <si>
    <t>Valter</t>
  </si>
  <si>
    <t>Zamborský</t>
  </si>
  <si>
    <t>Lukáš</t>
  </si>
  <si>
    <t>Masák</t>
  </si>
  <si>
    <t>Havránek</t>
  </si>
  <si>
    <t>Tomáš</t>
  </si>
  <si>
    <t>Machálek</t>
  </si>
  <si>
    <t>Nikola</t>
  </si>
  <si>
    <t>Štohanzl</t>
  </si>
  <si>
    <t>Korejčík</t>
  </si>
  <si>
    <t>Ondráček</t>
  </si>
  <si>
    <t>Daniš</t>
  </si>
  <si>
    <t>David</t>
  </si>
  <si>
    <t>Hegner</t>
  </si>
  <si>
    <t>Teplý</t>
  </si>
  <si>
    <t>klara</t>
  </si>
  <si>
    <t>velenska</t>
  </si>
  <si>
    <t>Andrea</t>
  </si>
  <si>
    <t>Elznicová</t>
  </si>
  <si>
    <t>Eva</t>
  </si>
  <si>
    <t>Krejčířová</t>
  </si>
  <si>
    <t>Tereza</t>
  </si>
  <si>
    <t>Matoušková</t>
  </si>
  <si>
    <t>Plát</t>
  </si>
  <si>
    <t>Kateřina</t>
  </si>
  <si>
    <t>Veselá</t>
  </si>
  <si>
    <t>Mocek</t>
  </si>
  <si>
    <t>Moravec</t>
  </si>
  <si>
    <t>Kamila</t>
  </si>
  <si>
    <t>Nešporová</t>
  </si>
  <si>
    <t>Vavák</t>
  </si>
  <si>
    <t>Kačala</t>
  </si>
  <si>
    <t>Zajíc</t>
  </si>
  <si>
    <t>Adam</t>
  </si>
  <si>
    <t>Kajánek</t>
  </si>
  <si>
    <t>Hamršmíd</t>
  </si>
  <si>
    <t>Hrabal</t>
  </si>
  <si>
    <t>Michálek</t>
  </si>
  <si>
    <t>Vyštejn</t>
  </si>
  <si>
    <t>Zajpt</t>
  </si>
  <si>
    <t>Jana</t>
  </si>
  <si>
    <t>Opatrná</t>
  </si>
  <si>
    <t>Bradáč</t>
  </si>
  <si>
    <t>Václav</t>
  </si>
  <si>
    <t>Bojer</t>
  </si>
  <si>
    <t>Hovorka</t>
  </si>
  <si>
    <t>Aneta</t>
  </si>
  <si>
    <t>Koskanová</t>
  </si>
  <si>
    <t>Veronika</t>
  </si>
  <si>
    <t>Kyzlíková</t>
  </si>
  <si>
    <t>Liška</t>
  </si>
  <si>
    <t>Vítězslav</t>
  </si>
  <si>
    <t>Olšovský</t>
  </si>
  <si>
    <t>Svatoň</t>
  </si>
  <si>
    <t>Vávra</t>
  </si>
  <si>
    <t>Brona</t>
  </si>
  <si>
    <t>Gajdova</t>
  </si>
  <si>
    <t>Ondruška</t>
  </si>
  <si>
    <t>Pavliš</t>
  </si>
  <si>
    <t>Leoš</t>
  </si>
  <si>
    <t>Řenč</t>
  </si>
  <si>
    <t>Hana</t>
  </si>
  <si>
    <t>Silovská</t>
  </si>
  <si>
    <t>Skala</t>
  </si>
  <si>
    <t>Vojtěch</t>
  </si>
  <si>
    <t>Urbanec</t>
  </si>
  <si>
    <t>Kristýna</t>
  </si>
  <si>
    <t>Vltavská</t>
  </si>
  <si>
    <t>Blanka</t>
  </si>
  <si>
    <t>Brožová</t>
  </si>
  <si>
    <t>milos</t>
  </si>
  <si>
    <t>fiala</t>
  </si>
  <si>
    <t>Ignacio</t>
  </si>
  <si>
    <t>Hernández</t>
  </si>
  <si>
    <t>Kuželka</t>
  </si>
  <si>
    <t>Luděk</t>
  </si>
  <si>
    <t>Sefzig</t>
  </si>
  <si>
    <t>Schejbal</t>
  </si>
  <si>
    <t>Ženíšek</t>
  </si>
  <si>
    <t>Veselý</t>
  </si>
  <si>
    <t>Knedlík</t>
  </si>
  <si>
    <t>Malinová</t>
  </si>
  <si>
    <t>Voráček</t>
  </si>
  <si>
    <t>Zuzana</t>
  </si>
  <si>
    <t>Procházková</t>
  </si>
  <si>
    <t>Lukeš</t>
  </si>
  <si>
    <t>Berger</t>
  </si>
  <si>
    <t>Stanislav</t>
  </si>
  <si>
    <t>Hladík</t>
  </si>
  <si>
    <t>Kala</t>
  </si>
  <si>
    <t>Julie</t>
  </si>
  <si>
    <t>Roznosová</t>
  </si>
  <si>
    <t>Trnková</t>
  </si>
  <si>
    <t>Vitouš</t>
  </si>
  <si>
    <t>Klomínský</t>
  </si>
  <si>
    <t>Pospíšil</t>
  </si>
  <si>
    <t>Kadlec</t>
  </si>
  <si>
    <t>Krupička</t>
  </si>
  <si>
    <t>Málek</t>
  </si>
  <si>
    <t>Malíková</t>
  </si>
  <si>
    <t>Alžběta</t>
  </si>
  <si>
    <t>Patková</t>
  </si>
  <si>
    <t>František</t>
  </si>
  <si>
    <t>Schoval</t>
  </si>
  <si>
    <t>K</t>
  </si>
  <si>
    <t>Korbel</t>
  </si>
  <si>
    <t>Kouklík</t>
  </si>
  <si>
    <t>Simeonovová</t>
  </si>
  <si>
    <t>Šavel</t>
  </si>
  <si>
    <t>Tichý</t>
  </si>
  <si>
    <t>Jankura</t>
  </si>
  <si>
    <t>Vavřík</t>
  </si>
  <si>
    <t>Béreš</t>
  </si>
  <si>
    <t>Tajbl</t>
  </si>
  <si>
    <t>Drozdová</t>
  </si>
  <si>
    <t>Šírková</t>
  </si>
  <si>
    <t>Magdaléna</t>
  </si>
  <si>
    <t>Knappová</t>
  </si>
  <si>
    <t>Brabec</t>
  </si>
  <si>
    <t>Michaela</t>
  </si>
  <si>
    <t>Hajduková</t>
  </si>
  <si>
    <t>Ročník</t>
  </si>
  <si>
    <t>pohlaví</t>
  </si>
  <si>
    <t>m</t>
  </si>
  <si>
    <t>ž</t>
  </si>
  <si>
    <t>Pohlaví</t>
  </si>
  <si>
    <t>Čas final</t>
  </si>
  <si>
    <t>#</t>
  </si>
  <si>
    <t>Start.č.</t>
  </si>
  <si>
    <t>Celkově</t>
  </si>
  <si>
    <t>Muži</t>
  </si>
  <si>
    <t>Ženy</t>
  </si>
  <si>
    <t>40-</t>
  </si>
  <si>
    <t>40+</t>
  </si>
  <si>
    <t>15-</t>
  </si>
  <si>
    <t>Pořadí</t>
  </si>
  <si>
    <t>Výsledky Loap Pražská běžecká tour VAŠÍ LIGY</t>
  </si>
  <si>
    <t>Pazdera</t>
  </si>
  <si>
    <t>Jonatan</t>
  </si>
  <si>
    <t>Hejzlar</t>
  </si>
  <si>
    <t>Luboš</t>
  </si>
  <si>
    <t>Hurban</t>
  </si>
  <si>
    <t>Wohl</t>
  </si>
  <si>
    <t>Víšek</t>
  </si>
  <si>
    <t>Trávníček</t>
  </si>
  <si>
    <t>Langr</t>
  </si>
  <si>
    <t>Klouda</t>
  </si>
  <si>
    <t>Čížek</t>
  </si>
  <si>
    <t>Eliáš</t>
  </si>
  <si>
    <t>Linduška</t>
  </si>
  <si>
    <t>Voves</t>
  </si>
  <si>
    <t>Kaliberka</t>
  </si>
  <si>
    <t>Štéc</t>
  </si>
  <si>
    <t>Cita</t>
  </si>
  <si>
    <t>Mráz</t>
  </si>
  <si>
    <t>Myroslava</t>
  </si>
  <si>
    <t>Petronyuk</t>
  </si>
  <si>
    <t>Kořán</t>
  </si>
  <si>
    <t>Vrana</t>
  </si>
  <si>
    <t>Miroslav</t>
  </si>
  <si>
    <t>Hodboď</t>
  </si>
  <si>
    <t>Flaks</t>
  </si>
  <si>
    <t>Bednář</t>
  </si>
  <si>
    <t>Kolenčík</t>
  </si>
  <si>
    <t>Košťálová</t>
  </si>
  <si>
    <t>Skála</t>
  </si>
  <si>
    <t>Dominik</t>
  </si>
  <si>
    <t>Michael</t>
  </si>
  <si>
    <t>Chochol</t>
  </si>
  <si>
    <t>Marcel</t>
  </si>
  <si>
    <t>Raška</t>
  </si>
  <si>
    <t>Groll</t>
  </si>
  <si>
    <t>Roman</t>
  </si>
  <si>
    <t>Novotný</t>
  </si>
  <si>
    <t>Falatek</t>
  </si>
  <si>
    <t>Pavla</t>
  </si>
  <si>
    <t>Vycitalova</t>
  </si>
  <si>
    <t>Hanousek</t>
  </si>
  <si>
    <t>Samková</t>
  </si>
  <si>
    <t>Zdeněk</t>
  </si>
  <si>
    <t>Horáček</t>
  </si>
  <si>
    <t>Mottlová</t>
  </si>
  <si>
    <t>Domin</t>
  </si>
  <si>
    <t>Dubovský</t>
  </si>
  <si>
    <t>Imro</t>
  </si>
  <si>
    <t>jindrich</t>
  </si>
  <si>
    <t>kolar</t>
  </si>
  <si>
    <t>Němeček</t>
  </si>
  <si>
    <t>Kolářová</t>
  </si>
  <si>
    <t>Gabriela Hůlová</t>
  </si>
  <si>
    <t>Hůlová</t>
  </si>
  <si>
    <t>Paula</t>
  </si>
  <si>
    <t>Grandová</t>
  </si>
  <si>
    <t>Kulíček</t>
  </si>
  <si>
    <t>wlasta</t>
  </si>
  <si>
    <t>hlinková</t>
  </si>
  <si>
    <t>Hoffer</t>
  </si>
  <si>
    <t>Trčka</t>
  </si>
  <si>
    <t>Karolína</t>
  </si>
  <si>
    <t>Peterová</t>
  </si>
  <si>
    <t>Štrosová</t>
  </si>
  <si>
    <t>Vejvoda</t>
  </si>
  <si>
    <t>Lenka</t>
  </si>
  <si>
    <t>Zloská</t>
  </si>
  <si>
    <t>Grexa</t>
  </si>
  <si>
    <t>Novy</t>
  </si>
  <si>
    <t>Harčarová</t>
  </si>
  <si>
    <t>Gren</t>
  </si>
  <si>
    <t>Barbora</t>
  </si>
  <si>
    <t>Kasinová</t>
  </si>
  <si>
    <t>Rylková</t>
  </si>
  <si>
    <t>Bouchnerová</t>
  </si>
  <si>
    <t>Hutira</t>
  </si>
  <si>
    <t>Wdowyczynová</t>
  </si>
  <si>
    <t>Štípková</t>
  </si>
  <si>
    <t>Kulíčková</t>
  </si>
  <si>
    <t>Patricia</t>
  </si>
  <si>
    <t>Adamík</t>
  </si>
  <si>
    <t>Šafránková</t>
  </si>
  <si>
    <t>Lucia</t>
  </si>
  <si>
    <t>Karnišová</t>
  </si>
  <si>
    <t>Richard</t>
  </si>
  <si>
    <t>Klouček</t>
  </si>
  <si>
    <t>Cerhová</t>
  </si>
  <si>
    <t>Alice</t>
  </si>
  <si>
    <t>Buriánková</t>
  </si>
  <si>
    <t>Lenzová</t>
  </si>
  <si>
    <t>Kurzová</t>
  </si>
  <si>
    <t>Vokrouhlík</t>
  </si>
  <si>
    <t>Vojta</t>
  </si>
  <si>
    <t>Lim</t>
  </si>
  <si>
    <t>Kabelka</t>
  </si>
  <si>
    <t>Pešek</t>
  </si>
  <si>
    <t>Tadeáš</t>
  </si>
  <si>
    <t>Mahel</t>
  </si>
  <si>
    <t>Marcela</t>
  </si>
  <si>
    <t>Křivonosková</t>
  </si>
  <si>
    <t>Starý</t>
  </si>
  <si>
    <t>Matějka</t>
  </si>
  <si>
    <t>Král</t>
  </si>
  <si>
    <t>Jitka</t>
  </si>
  <si>
    <t>Rudolfová</t>
  </si>
  <si>
    <t>Valent</t>
  </si>
  <si>
    <t>Jozef</t>
  </si>
  <si>
    <t>Vaňuš</t>
  </si>
  <si>
    <t>Daniel</t>
  </si>
  <si>
    <t>Mašek</t>
  </si>
  <si>
    <t>Rosenbaum</t>
  </si>
  <si>
    <t>Kolpek</t>
  </si>
  <si>
    <t>Regina</t>
  </si>
  <si>
    <t>Miloslav</t>
  </si>
  <si>
    <t>Hošpes</t>
  </si>
  <si>
    <t>Šebek</t>
  </si>
  <si>
    <t>Švorc</t>
  </si>
  <si>
    <t>Hnilička</t>
  </si>
  <si>
    <t>Čadil</t>
  </si>
  <si>
    <t>Zadražil</t>
  </si>
  <si>
    <t>Dvořák</t>
  </si>
  <si>
    <t>Bohumil</t>
  </si>
  <si>
    <t>Rohlíček</t>
  </si>
  <si>
    <t>Šebelka</t>
  </si>
  <si>
    <t>Reinbergr</t>
  </si>
  <si>
    <t>Čeřovský</t>
  </si>
  <si>
    <t>Ondrej</t>
  </si>
  <si>
    <t>Novotny</t>
  </si>
  <si>
    <t>Kutmon</t>
  </si>
  <si>
    <t>Hladílek</t>
  </si>
  <si>
    <t>Rudolf</t>
  </si>
  <si>
    <t>Nouza</t>
  </si>
  <si>
    <t>Dana</t>
  </si>
  <si>
    <t>Jiřičná</t>
  </si>
  <si>
    <t>Janota</t>
  </si>
  <si>
    <t>Moulis</t>
  </si>
  <si>
    <t>Sazama</t>
  </si>
  <si>
    <t>Ladislav</t>
  </si>
  <si>
    <t>Čmelík</t>
  </si>
  <si>
    <t>Vacek</t>
  </si>
  <si>
    <t>Bílek</t>
  </si>
  <si>
    <t>Stano</t>
  </si>
  <si>
    <t>Miskovic</t>
  </si>
  <si>
    <t>Kurka</t>
  </si>
  <si>
    <t>Kárný</t>
  </si>
  <si>
    <t>Matys</t>
  </si>
  <si>
    <t>Prostřední</t>
  </si>
  <si>
    <t>Vendula</t>
  </si>
  <si>
    <t>Kuntová</t>
  </si>
  <si>
    <t>Navrátil</t>
  </si>
  <si>
    <t>Zdenek</t>
  </si>
  <si>
    <t>Havelka</t>
  </si>
  <si>
    <t>tomas</t>
  </si>
  <si>
    <t>hnilica</t>
  </si>
  <si>
    <t>Exnar</t>
  </si>
  <si>
    <t>Karel</t>
  </si>
  <si>
    <t>Dytrych</t>
  </si>
  <si>
    <t>Dan</t>
  </si>
  <si>
    <t>Špruček</t>
  </si>
  <si>
    <t>Katarína</t>
  </si>
  <si>
    <t>Třísková</t>
  </si>
  <si>
    <t>Lubomír</t>
  </si>
  <si>
    <t>Svátek</t>
  </si>
  <si>
    <t>Daubner</t>
  </si>
  <si>
    <t>Křivánek</t>
  </si>
  <si>
    <t>Krejčí</t>
  </si>
  <si>
    <t>Vladimír</t>
  </si>
  <si>
    <t>Ivan</t>
  </si>
  <si>
    <t>Zbyněk</t>
  </si>
  <si>
    <t>Polák</t>
  </si>
  <si>
    <t>Denisa</t>
  </si>
  <si>
    <t>Myslivcová</t>
  </si>
  <si>
    <t>Jenda</t>
  </si>
  <si>
    <t>Pěkný</t>
  </si>
  <si>
    <t>Brož</t>
  </si>
  <si>
    <t>Tomas</t>
  </si>
  <si>
    <t>Macek</t>
  </si>
  <si>
    <t>Kovář</t>
  </si>
  <si>
    <t>Magda</t>
  </si>
  <si>
    <t>Kopecká</t>
  </si>
  <si>
    <t>Rosenbaumová</t>
  </si>
  <si>
    <t>Marika</t>
  </si>
  <si>
    <t>Stroukalová</t>
  </si>
  <si>
    <t>petr</t>
  </si>
  <si>
    <t>Kluzák</t>
  </si>
  <si>
    <t>Chocholová</t>
  </si>
  <si>
    <t>Petra</t>
  </si>
  <si>
    <t>Glazerova</t>
  </si>
  <si>
    <t>Perglerová</t>
  </si>
  <si>
    <t>Roženková</t>
  </si>
  <si>
    <t>Bernard</t>
  </si>
  <si>
    <t>Valenta</t>
  </si>
  <si>
    <t>Markéta</t>
  </si>
  <si>
    <t>Teodoridu</t>
  </si>
  <si>
    <t>Mička</t>
  </si>
  <si>
    <t>Drevikovsky</t>
  </si>
  <si>
    <t>Brejchová</t>
  </si>
  <si>
    <t>Tománek</t>
  </si>
  <si>
    <t>Lida</t>
  </si>
  <si>
    <t>Filipova</t>
  </si>
  <si>
    <t>Johana</t>
  </si>
  <si>
    <t>Nová</t>
  </si>
  <si>
    <t>Beranová</t>
  </si>
  <si>
    <t>monika</t>
  </si>
  <si>
    <t>kadlecova</t>
  </si>
  <si>
    <t>Pospíšek</t>
  </si>
  <si>
    <t>Miloš</t>
  </si>
  <si>
    <t>Trhlík</t>
  </si>
  <si>
    <t>Pavlína</t>
  </si>
  <si>
    <t>Outhierová</t>
  </si>
  <si>
    <t>Florian</t>
  </si>
  <si>
    <t>Decker</t>
  </si>
  <si>
    <t>Vladimíra</t>
  </si>
  <si>
    <t>Šebková</t>
  </si>
  <si>
    <t>Uhlíř</t>
  </si>
  <si>
    <t>Geist</t>
  </si>
  <si>
    <t>Chrz</t>
  </si>
  <si>
    <t>Huml</t>
  </si>
  <si>
    <t>Vrzalová</t>
  </si>
  <si>
    <t>Urban</t>
  </si>
  <si>
    <t>Javorka</t>
  </si>
  <si>
    <t>Sarka</t>
  </si>
  <si>
    <t>Mazochova</t>
  </si>
  <si>
    <t>HANA</t>
  </si>
  <si>
    <t>BIOLKOVA</t>
  </si>
  <si>
    <t>Dolejší</t>
  </si>
  <si>
    <t>Nováčková</t>
  </si>
  <si>
    <t>Pechová</t>
  </si>
  <si>
    <t>Volek</t>
  </si>
  <si>
    <t>Jaroslava</t>
  </si>
  <si>
    <t>Marounková</t>
  </si>
  <si>
    <t>Petruše</t>
  </si>
  <si>
    <t>Tvrdíková</t>
  </si>
  <si>
    <t>Olga</t>
  </si>
  <si>
    <t>Kesslerová</t>
  </si>
  <si>
    <t>Králová</t>
  </si>
  <si>
    <t>Havlová</t>
  </si>
  <si>
    <t>Simona</t>
  </si>
  <si>
    <t>Obuszáková</t>
  </si>
  <si>
    <t>Ditrich</t>
  </si>
  <si>
    <t>Emma</t>
  </si>
  <si>
    <t>Laurenčíková</t>
  </si>
  <si>
    <t>Králík</t>
  </si>
  <si>
    <t>Pejpal</t>
  </si>
  <si>
    <t>Luka</t>
  </si>
  <si>
    <t>Mušín</t>
  </si>
  <si>
    <t>muž</t>
  </si>
  <si>
    <t>žena</t>
  </si>
  <si>
    <t>5km</t>
  </si>
  <si>
    <t>10km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</si>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</sst>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Font="1" applyBorder="1"/>
    <xf numFmtId="21" fontId="0" fillId="0" borderId="1" xfId="0" applyNumberFormat="1" applyFont="1" applyBorder="1"/>
    <xf numFmtId="0" fontId="0" fillId="0" borderId="1" xfId="0" applyFont="1" applyFill="1" applyBorder="1"/>
    <xf numFmtId="21" fontId="0" fillId="0" borderId="1" xfId="0" applyNumberFormat="1" applyFont="1" applyFill="1" applyBorder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1" xfId="0" applyFill="1" applyBorder="1"/>
    <xf numFmtId="0" fontId="0" fillId="0" borderId="1" xfId="0" applyFill="1" applyBorder="1"/>
    <xf numFmtId="0" fontId="2" fillId="0" borderId="1" xfId="0" applyFont="1" applyBorder="1"/>
    <xf numFmtId="0" fontId="0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2" xfId="0" applyBorder="1"/>
    <xf numFmtId="1" fontId="4" fillId="2" borderId="1" xfId="0" applyNumberFormat="1" applyFont="1" applyFill="1" applyBorder="1"/>
    <xf numFmtId="1" fontId="0" fillId="0" borderId="0" xfId="0" applyNumberFormat="1"/>
    <xf numFmtId="1" fontId="0" fillId="0" borderId="2" xfId="0" applyNumberFormat="1" applyBorder="1"/>
    <xf numFmtId="0" fontId="4" fillId="2" borderId="3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/>
    <xf numFmtId="0" fontId="0" fillId="2" borderId="2" xfId="0" applyFill="1" applyBorder="1"/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0</xdr:row>
          <xdr:rowOff>38100</xdr:rowOff>
        </xdr:from>
        <xdr:to>
          <xdr:col>10</xdr:col>
          <xdr:colOff>523875</xdr:colOff>
          <xdr:row>1</xdr:row>
          <xdr:rowOff>104775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</a:rPr>
                <a:t>Připravit výsledky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 filterMode="1"/>
  <dimension ref="A1:G144"/>
  <sheetViews>
    <sheetView workbookViewId="0">
      <selection activeCell="A85" sqref="A85:A141"/>
    </sheetView>
  </sheetViews>
  <sheetFormatPr defaultRowHeight="15" x14ac:dyDescent="0.25"/>
  <cols>
    <col min="1" max="1" width="11.28515625" style="9" bestFit="1" customWidth="1"/>
    <col min="2" max="2" width="18.7109375" style="9" bestFit="1" customWidth="1"/>
    <col min="3" max="4" width="9.140625" style="9"/>
  </cols>
  <sheetData>
    <row r="1" spans="1:7" x14ac:dyDescent="0.25">
      <c r="A1" s="10" t="s">
        <v>0</v>
      </c>
      <c r="B1" s="10" t="s">
        <v>1</v>
      </c>
      <c r="C1" s="11" t="s">
        <v>208</v>
      </c>
      <c r="D1" s="10" t="s">
        <v>2</v>
      </c>
      <c r="E1" s="12" t="s">
        <v>3</v>
      </c>
      <c r="F1" s="12" t="s">
        <v>4</v>
      </c>
      <c r="G1" s="13" t="s">
        <v>209</v>
      </c>
    </row>
    <row r="2" spans="1:7" hidden="1" x14ac:dyDescent="0.25">
      <c r="A2" s="6" t="s">
        <v>47</v>
      </c>
      <c r="B2" s="6" t="s">
        <v>193</v>
      </c>
      <c r="C2" s="8">
        <v>1989</v>
      </c>
      <c r="D2" s="6" t="s">
        <v>7</v>
      </c>
      <c r="E2" s="1">
        <v>5058</v>
      </c>
      <c r="F2" s="2">
        <v>1.2314814814814815E-2</v>
      </c>
      <c r="G2" s="5" t="s">
        <v>210</v>
      </c>
    </row>
    <row r="3" spans="1:7" hidden="1" x14ac:dyDescent="0.25">
      <c r="A3" s="6" t="s">
        <v>92</v>
      </c>
      <c r="B3" s="6" t="s">
        <v>183</v>
      </c>
      <c r="C3" s="8">
        <v>1988</v>
      </c>
      <c r="D3" s="6" t="s">
        <v>7</v>
      </c>
      <c r="E3" s="1">
        <v>5020</v>
      </c>
      <c r="F3" s="2">
        <v>1.2488425925925929E-2</v>
      </c>
      <c r="G3" s="5" t="s">
        <v>210</v>
      </c>
    </row>
    <row r="4" spans="1:7" hidden="1" x14ac:dyDescent="0.25">
      <c r="A4" s="6" t="s">
        <v>35</v>
      </c>
      <c r="B4" s="6" t="s">
        <v>126</v>
      </c>
      <c r="C4" s="8">
        <v>1981</v>
      </c>
      <c r="D4" s="6" t="s">
        <v>7</v>
      </c>
      <c r="E4" s="1">
        <v>5022</v>
      </c>
      <c r="F4" s="2">
        <v>1.2592592592592591E-2</v>
      </c>
      <c r="G4" s="5" t="s">
        <v>210</v>
      </c>
    </row>
    <row r="5" spans="1:7" hidden="1" x14ac:dyDescent="0.25">
      <c r="A5" s="6" t="s">
        <v>120</v>
      </c>
      <c r="B5" s="6" t="s">
        <v>197</v>
      </c>
      <c r="C5" s="8">
        <v>1989</v>
      </c>
      <c r="D5" s="6" t="s">
        <v>7</v>
      </c>
      <c r="E5" s="1">
        <v>5065</v>
      </c>
      <c r="F5" s="2">
        <v>1.2766203703703701E-2</v>
      </c>
      <c r="G5" s="5" t="s">
        <v>210</v>
      </c>
    </row>
    <row r="6" spans="1:7" hidden="1" x14ac:dyDescent="0.25">
      <c r="A6" s="6" t="s">
        <v>92</v>
      </c>
      <c r="B6" s="6" t="s">
        <v>118</v>
      </c>
      <c r="C6" s="8">
        <v>1980</v>
      </c>
      <c r="D6" s="6" t="s">
        <v>7</v>
      </c>
      <c r="E6" s="1">
        <v>5067</v>
      </c>
      <c r="F6" s="2">
        <v>1.2916666666666668E-2</v>
      </c>
      <c r="G6" s="5" t="s">
        <v>210</v>
      </c>
    </row>
    <row r="7" spans="1:7" hidden="1" x14ac:dyDescent="0.25">
      <c r="A7" s="6" t="s">
        <v>8</v>
      </c>
      <c r="B7" s="6" t="s">
        <v>39</v>
      </c>
      <c r="C7" s="8">
        <v>1967</v>
      </c>
      <c r="D7" s="6" t="s">
        <v>7</v>
      </c>
      <c r="E7" s="1">
        <v>5094</v>
      </c>
      <c r="F7" s="2">
        <v>1.3078703703703702E-2</v>
      </c>
      <c r="G7" s="5" t="s">
        <v>210</v>
      </c>
    </row>
    <row r="8" spans="1:7" hidden="1" x14ac:dyDescent="0.25">
      <c r="A8" s="6" t="s">
        <v>5</v>
      </c>
      <c r="B8" s="6" t="s">
        <v>137</v>
      </c>
      <c r="C8" s="8">
        <v>1983</v>
      </c>
      <c r="D8" s="6" t="s">
        <v>7</v>
      </c>
      <c r="E8" s="1">
        <v>5037</v>
      </c>
      <c r="F8" s="2">
        <v>1.3356481481481481E-2</v>
      </c>
      <c r="G8" s="5" t="s">
        <v>210</v>
      </c>
    </row>
    <row r="9" spans="1:7" hidden="1" x14ac:dyDescent="0.25">
      <c r="A9" s="6" t="s">
        <v>89</v>
      </c>
      <c r="B9" s="6" t="s">
        <v>165</v>
      </c>
      <c r="C9" s="8">
        <v>1985</v>
      </c>
      <c r="D9" s="6" t="s">
        <v>7</v>
      </c>
      <c r="E9" s="1">
        <v>5010</v>
      </c>
      <c r="F9" s="2">
        <v>1.3506944444444445E-2</v>
      </c>
      <c r="G9" s="5" t="s">
        <v>210</v>
      </c>
    </row>
    <row r="10" spans="1:7" hidden="1" x14ac:dyDescent="0.25">
      <c r="A10" s="6" t="s">
        <v>151</v>
      </c>
      <c r="B10" s="6" t="s">
        <v>73</v>
      </c>
      <c r="C10" s="8">
        <v>1984</v>
      </c>
      <c r="D10" s="6" t="s">
        <v>7</v>
      </c>
      <c r="E10" s="1">
        <v>5023</v>
      </c>
      <c r="F10" s="2">
        <v>1.3680555555555555E-2</v>
      </c>
      <c r="G10" s="5" t="s">
        <v>210</v>
      </c>
    </row>
    <row r="11" spans="1:7" hidden="1" x14ac:dyDescent="0.25">
      <c r="A11" s="6" t="s">
        <v>21</v>
      </c>
      <c r="B11" s="6" t="s">
        <v>205</v>
      </c>
      <c r="C11" s="8">
        <v>1994</v>
      </c>
      <c r="D11" s="6" t="s">
        <v>7</v>
      </c>
      <c r="E11" s="1">
        <v>5069</v>
      </c>
      <c r="F11" s="2">
        <v>1.3784722222222224E-2</v>
      </c>
      <c r="G11" s="5" t="s">
        <v>210</v>
      </c>
    </row>
    <row r="12" spans="1:7" hidden="1" x14ac:dyDescent="0.25">
      <c r="A12" s="6" t="s">
        <v>75</v>
      </c>
      <c r="B12" s="6" t="s">
        <v>76</v>
      </c>
      <c r="C12" s="8">
        <v>1975</v>
      </c>
      <c r="D12" s="6" t="s">
        <v>7</v>
      </c>
      <c r="E12" s="1">
        <v>5055</v>
      </c>
      <c r="F12" s="2">
        <v>1.388888888888889E-2</v>
      </c>
      <c r="G12" s="5" t="s">
        <v>210</v>
      </c>
    </row>
    <row r="13" spans="1:7" hidden="1" x14ac:dyDescent="0.25">
      <c r="A13" s="6" t="s">
        <v>5</v>
      </c>
      <c r="B13" s="6" t="s">
        <v>180</v>
      </c>
      <c r="C13" s="8">
        <v>1987</v>
      </c>
      <c r="D13" s="6" t="s">
        <v>7</v>
      </c>
      <c r="E13" s="1">
        <v>5060</v>
      </c>
      <c r="F13" s="2">
        <v>1.4259259259259261E-2</v>
      </c>
      <c r="G13" s="5" t="s">
        <v>210</v>
      </c>
    </row>
    <row r="14" spans="1:7" hidden="1" x14ac:dyDescent="0.25">
      <c r="A14" s="6" t="s">
        <v>206</v>
      </c>
      <c r="B14" s="6" t="s">
        <v>207</v>
      </c>
      <c r="C14" s="8">
        <v>1996</v>
      </c>
      <c r="D14" s="6" t="s">
        <v>7</v>
      </c>
      <c r="E14" s="1">
        <v>5016</v>
      </c>
      <c r="F14" s="2">
        <v>1.4432870370370372E-2</v>
      </c>
      <c r="G14" s="5" t="s">
        <v>211</v>
      </c>
    </row>
    <row r="15" spans="1:7" hidden="1" x14ac:dyDescent="0.25">
      <c r="A15" s="6" t="s">
        <v>187</v>
      </c>
      <c r="B15" s="6" t="s">
        <v>188</v>
      </c>
      <c r="C15" s="8">
        <v>1988</v>
      </c>
      <c r="D15" s="6" t="s">
        <v>7</v>
      </c>
      <c r="E15" s="1">
        <v>5009</v>
      </c>
      <c r="F15" s="2">
        <v>1.4687499999999997E-2</v>
      </c>
      <c r="G15" s="5" t="s">
        <v>211</v>
      </c>
    </row>
    <row r="16" spans="1:7" hidden="1" x14ac:dyDescent="0.25">
      <c r="A16" s="6" t="s">
        <v>177</v>
      </c>
      <c r="B16" s="6" t="s">
        <v>178</v>
      </c>
      <c r="C16" s="8">
        <v>1987</v>
      </c>
      <c r="D16" s="6" t="s">
        <v>7</v>
      </c>
      <c r="E16" s="1">
        <v>5043</v>
      </c>
      <c r="F16" s="2">
        <v>1.4699074074074074E-2</v>
      </c>
      <c r="G16" s="5" t="s">
        <v>211</v>
      </c>
    </row>
    <row r="17" spans="1:7" hidden="1" x14ac:dyDescent="0.25">
      <c r="A17" s="6" t="s">
        <v>89</v>
      </c>
      <c r="B17" s="6" t="s">
        <v>184</v>
      </c>
      <c r="C17" s="8">
        <v>1988</v>
      </c>
      <c r="D17" s="6" t="s">
        <v>7</v>
      </c>
      <c r="E17" s="1">
        <v>5064</v>
      </c>
      <c r="F17" s="2">
        <v>1.4733796296296295E-2</v>
      </c>
      <c r="G17" s="5" t="s">
        <v>210</v>
      </c>
    </row>
    <row r="18" spans="1:7" hidden="1" x14ac:dyDescent="0.25">
      <c r="A18" s="6" t="s">
        <v>120</v>
      </c>
      <c r="B18" s="6" t="s">
        <v>199</v>
      </c>
      <c r="C18" s="8">
        <v>1990</v>
      </c>
      <c r="D18" s="6" t="s">
        <v>7</v>
      </c>
      <c r="E18" s="1">
        <v>5041</v>
      </c>
      <c r="F18" s="2">
        <v>1.480324074074074E-2</v>
      </c>
      <c r="G18" s="5" t="s">
        <v>210</v>
      </c>
    </row>
    <row r="19" spans="1:7" hidden="1" x14ac:dyDescent="0.25">
      <c r="A19" s="6" t="s">
        <v>162</v>
      </c>
      <c r="B19" s="6" t="s">
        <v>163</v>
      </c>
      <c r="C19" s="8">
        <v>1985</v>
      </c>
      <c r="D19" s="6" t="s">
        <v>7</v>
      </c>
      <c r="E19" s="1">
        <v>5025</v>
      </c>
      <c r="F19" s="2">
        <v>1.5173611111111112E-2</v>
      </c>
      <c r="G19" s="5" t="s">
        <v>210</v>
      </c>
    </row>
    <row r="20" spans="1:7" hidden="1" x14ac:dyDescent="0.25">
      <c r="A20" s="6" t="s">
        <v>45</v>
      </c>
      <c r="B20" s="6" t="s">
        <v>196</v>
      </c>
      <c r="C20" s="8">
        <v>1989</v>
      </c>
      <c r="D20" s="6" t="s">
        <v>7</v>
      </c>
      <c r="E20" s="1">
        <v>5053</v>
      </c>
      <c r="F20" s="2">
        <v>1.5219907407407409E-2</v>
      </c>
      <c r="G20" s="5" t="s">
        <v>210</v>
      </c>
    </row>
    <row r="21" spans="1:7" hidden="1" x14ac:dyDescent="0.25">
      <c r="A21" s="6" t="s">
        <v>29</v>
      </c>
      <c r="B21" s="6" t="s">
        <v>110</v>
      </c>
      <c r="C21" s="8">
        <v>1979</v>
      </c>
      <c r="D21" s="6" t="s">
        <v>7</v>
      </c>
      <c r="E21" s="1">
        <v>5033</v>
      </c>
      <c r="F21" s="2">
        <v>1.5289351851851851E-2</v>
      </c>
      <c r="G21" s="5" t="s">
        <v>210</v>
      </c>
    </row>
    <row r="22" spans="1:7" hidden="1" x14ac:dyDescent="0.25">
      <c r="A22" s="6" t="s">
        <v>29</v>
      </c>
      <c r="B22" s="6" t="s">
        <v>96</v>
      </c>
      <c r="C22" s="8">
        <v>1977</v>
      </c>
      <c r="D22" s="6" t="s">
        <v>7</v>
      </c>
      <c r="E22" s="1">
        <v>5068</v>
      </c>
      <c r="F22" s="2">
        <v>1.5358796296296296E-2</v>
      </c>
      <c r="G22" s="5" t="s">
        <v>210</v>
      </c>
    </row>
    <row r="23" spans="1:7" hidden="1" x14ac:dyDescent="0.25">
      <c r="A23" s="6" t="s">
        <v>5</v>
      </c>
      <c r="B23" s="6" t="s">
        <v>195</v>
      </c>
      <c r="C23" s="8">
        <v>1989</v>
      </c>
      <c r="D23" s="6" t="s">
        <v>7</v>
      </c>
      <c r="E23" s="1">
        <v>5057</v>
      </c>
      <c r="F23" s="2">
        <v>1.5555555555555557E-2</v>
      </c>
      <c r="G23" s="5" t="s">
        <v>210</v>
      </c>
    </row>
    <row r="24" spans="1:7" hidden="1" x14ac:dyDescent="0.25">
      <c r="A24" s="6" t="s">
        <v>5</v>
      </c>
      <c r="B24" s="6" t="s">
        <v>161</v>
      </c>
      <c r="C24" s="8">
        <v>1985</v>
      </c>
      <c r="D24" s="6" t="s">
        <v>7</v>
      </c>
      <c r="E24" s="1">
        <v>5054</v>
      </c>
      <c r="F24" s="2">
        <v>1.5636574074074074E-2</v>
      </c>
      <c r="G24" s="5" t="s">
        <v>210</v>
      </c>
    </row>
    <row r="25" spans="1:7" hidden="1" x14ac:dyDescent="0.25">
      <c r="A25" s="6" t="s">
        <v>111</v>
      </c>
      <c r="B25" s="6" t="s">
        <v>202</v>
      </c>
      <c r="C25" s="8">
        <v>1992</v>
      </c>
      <c r="D25" s="6" t="s">
        <v>7</v>
      </c>
      <c r="E25" s="1">
        <v>5021</v>
      </c>
      <c r="F25" s="2">
        <v>1.5879629629629632E-2</v>
      </c>
      <c r="G25" s="5" t="s">
        <v>211</v>
      </c>
    </row>
    <row r="26" spans="1:7" hidden="1" x14ac:dyDescent="0.25">
      <c r="A26" s="6" t="s">
        <v>130</v>
      </c>
      <c r="B26" s="6" t="s">
        <v>131</v>
      </c>
      <c r="C26" s="8">
        <v>1982</v>
      </c>
      <c r="D26" s="6" t="s">
        <v>7</v>
      </c>
      <c r="E26" s="1">
        <v>5056</v>
      </c>
      <c r="F26" s="2">
        <v>1.5960648148148147E-2</v>
      </c>
      <c r="G26" s="5" t="s">
        <v>210</v>
      </c>
    </row>
    <row r="27" spans="1:7" hidden="1" x14ac:dyDescent="0.25">
      <c r="A27" s="6" t="s">
        <v>29</v>
      </c>
      <c r="B27" s="6" t="s">
        <v>80</v>
      </c>
      <c r="C27" s="8">
        <v>1976</v>
      </c>
      <c r="D27" s="6" t="s">
        <v>7</v>
      </c>
      <c r="E27" s="1">
        <v>5038</v>
      </c>
      <c r="F27" s="2">
        <v>1.5995370370370375E-2</v>
      </c>
      <c r="G27" s="5" t="s">
        <v>210</v>
      </c>
    </row>
    <row r="28" spans="1:7" hidden="1" x14ac:dyDescent="0.25">
      <c r="A28" s="6" t="s">
        <v>62</v>
      </c>
      <c r="B28" s="6" t="s">
        <v>172</v>
      </c>
      <c r="C28" s="8">
        <v>1986</v>
      </c>
      <c r="D28" s="6" t="s">
        <v>7</v>
      </c>
      <c r="E28" s="1">
        <v>5051</v>
      </c>
      <c r="F28" s="2">
        <v>1.6261574074074074E-2</v>
      </c>
      <c r="G28" s="5" t="s">
        <v>210</v>
      </c>
    </row>
    <row r="29" spans="1:7" hidden="1" x14ac:dyDescent="0.25">
      <c r="A29" s="6" t="s">
        <v>155</v>
      </c>
      <c r="B29" s="6" t="s">
        <v>156</v>
      </c>
      <c r="C29" s="8">
        <v>1985</v>
      </c>
      <c r="D29" s="6" t="s">
        <v>7</v>
      </c>
      <c r="E29" s="1">
        <v>5066</v>
      </c>
      <c r="F29" s="2">
        <v>1.6504629629629633E-2</v>
      </c>
      <c r="G29" s="5" t="s">
        <v>211</v>
      </c>
    </row>
    <row r="30" spans="1:7" hidden="1" x14ac:dyDescent="0.25">
      <c r="A30" s="6" t="s">
        <v>104</v>
      </c>
      <c r="B30" s="6" t="s">
        <v>105</v>
      </c>
      <c r="C30" s="8">
        <v>1978</v>
      </c>
      <c r="D30" s="6" t="s">
        <v>7</v>
      </c>
      <c r="E30" s="1">
        <v>5059</v>
      </c>
      <c r="F30" s="2">
        <v>1.6631944444444442E-2</v>
      </c>
      <c r="G30" s="5" t="s">
        <v>211</v>
      </c>
    </row>
    <row r="31" spans="1:7" hidden="1" x14ac:dyDescent="0.25">
      <c r="A31" s="6" t="s">
        <v>153</v>
      </c>
      <c r="B31" s="6" t="s">
        <v>154</v>
      </c>
      <c r="C31" s="8">
        <v>1984</v>
      </c>
      <c r="D31" s="6" t="s">
        <v>7</v>
      </c>
      <c r="E31" s="1">
        <v>5007</v>
      </c>
      <c r="F31" s="2">
        <v>1.6678240740740743E-2</v>
      </c>
      <c r="G31" s="5" t="s">
        <v>211</v>
      </c>
    </row>
    <row r="32" spans="1:7" hidden="1" x14ac:dyDescent="0.25">
      <c r="A32" s="6" t="s">
        <v>5</v>
      </c>
      <c r="B32" s="6" t="s">
        <v>37</v>
      </c>
      <c r="C32" s="8">
        <v>1965</v>
      </c>
      <c r="D32" s="6" t="s">
        <v>7</v>
      </c>
      <c r="E32" s="1">
        <v>5074</v>
      </c>
      <c r="F32" s="2">
        <v>1.6782407407407406E-2</v>
      </c>
      <c r="G32" s="5" t="s">
        <v>210</v>
      </c>
    </row>
    <row r="33" spans="1:7" hidden="1" x14ac:dyDescent="0.25">
      <c r="A33" s="6" t="s">
        <v>86</v>
      </c>
      <c r="B33" s="6" t="s">
        <v>87</v>
      </c>
      <c r="C33" s="8">
        <v>1976</v>
      </c>
      <c r="D33" s="6" t="s">
        <v>7</v>
      </c>
      <c r="E33" s="1">
        <v>5034</v>
      </c>
      <c r="F33" s="2">
        <v>1.7268518518518516E-2</v>
      </c>
      <c r="G33" s="5" t="s">
        <v>210</v>
      </c>
    </row>
    <row r="34" spans="1:7" hidden="1" x14ac:dyDescent="0.25">
      <c r="A34" s="6" t="s">
        <v>115</v>
      </c>
      <c r="B34" s="6" t="s">
        <v>116</v>
      </c>
      <c r="C34" s="8">
        <v>1980</v>
      </c>
      <c r="D34" s="6" t="s">
        <v>7</v>
      </c>
      <c r="E34" s="1">
        <v>5047</v>
      </c>
      <c r="F34" s="2">
        <v>1.7326388888888891E-2</v>
      </c>
      <c r="G34" s="5" t="s">
        <v>211</v>
      </c>
    </row>
    <row r="35" spans="1:7" hidden="1" x14ac:dyDescent="0.25">
      <c r="A35" s="6" t="s">
        <v>27</v>
      </c>
      <c r="B35" s="6" t="s">
        <v>28</v>
      </c>
      <c r="C35" s="8">
        <v>1961</v>
      </c>
      <c r="D35" s="6" t="s">
        <v>7</v>
      </c>
      <c r="E35" s="1">
        <v>5100</v>
      </c>
      <c r="F35" s="2">
        <v>1.7337962962962965E-2</v>
      </c>
      <c r="G35" s="5" t="s">
        <v>211</v>
      </c>
    </row>
    <row r="36" spans="1:7" hidden="1" x14ac:dyDescent="0.25">
      <c r="A36" s="6" t="s">
        <v>47</v>
      </c>
      <c r="B36" s="6" t="s">
        <v>150</v>
      </c>
      <c r="C36" s="8">
        <v>1984</v>
      </c>
      <c r="D36" s="6" t="s">
        <v>7</v>
      </c>
      <c r="E36" s="1">
        <v>5048</v>
      </c>
      <c r="F36" s="2">
        <v>1.7476851851851855E-2</v>
      </c>
      <c r="G36" s="5" t="s">
        <v>210</v>
      </c>
    </row>
    <row r="37" spans="1:7" hidden="1" x14ac:dyDescent="0.25">
      <c r="A37" s="6" t="s">
        <v>106</v>
      </c>
      <c r="B37" s="6" t="s">
        <v>107</v>
      </c>
      <c r="C37" s="8">
        <v>1979</v>
      </c>
      <c r="D37" s="6" t="s">
        <v>7</v>
      </c>
      <c r="E37" s="1">
        <v>5017</v>
      </c>
      <c r="F37" s="2">
        <v>1.7534722222222222E-2</v>
      </c>
      <c r="G37" s="5" t="s">
        <v>211</v>
      </c>
    </row>
    <row r="38" spans="1:7" hidden="1" x14ac:dyDescent="0.25">
      <c r="A38" s="6" t="s">
        <v>5</v>
      </c>
      <c r="B38" s="6" t="s">
        <v>6</v>
      </c>
      <c r="C38" s="8">
        <v>1949</v>
      </c>
      <c r="D38" s="6" t="s">
        <v>7</v>
      </c>
      <c r="E38" s="1">
        <v>5095</v>
      </c>
      <c r="F38" s="2">
        <v>1.7615740740740737E-2</v>
      </c>
      <c r="G38" s="5" t="s">
        <v>210</v>
      </c>
    </row>
    <row r="39" spans="1:7" hidden="1" x14ac:dyDescent="0.25">
      <c r="A39" s="6" t="s">
        <v>187</v>
      </c>
      <c r="B39" s="6" t="s">
        <v>194</v>
      </c>
      <c r="C39" s="8">
        <v>1989</v>
      </c>
      <c r="D39" s="6" t="s">
        <v>7</v>
      </c>
      <c r="E39" s="1">
        <v>5046</v>
      </c>
      <c r="F39" s="2">
        <v>1.7800925925925928E-2</v>
      </c>
      <c r="G39" s="5" t="s">
        <v>211</v>
      </c>
    </row>
    <row r="40" spans="1:7" hidden="1" x14ac:dyDescent="0.25">
      <c r="A40" s="6" t="s">
        <v>146</v>
      </c>
      <c r="B40" s="6" t="s">
        <v>147</v>
      </c>
      <c r="C40" s="8">
        <v>1984</v>
      </c>
      <c r="D40" s="6" t="s">
        <v>7</v>
      </c>
      <c r="E40" s="1">
        <v>5031</v>
      </c>
      <c r="F40" s="2">
        <v>1.7939814814814811E-2</v>
      </c>
      <c r="G40" s="5" t="s">
        <v>210</v>
      </c>
    </row>
    <row r="41" spans="1:7" hidden="1" x14ac:dyDescent="0.25">
      <c r="A41" s="6" t="s">
        <v>41</v>
      </c>
      <c r="B41" s="6" t="s">
        <v>42</v>
      </c>
      <c r="C41" s="8">
        <v>1968</v>
      </c>
      <c r="D41" s="6" t="s">
        <v>7</v>
      </c>
      <c r="E41" s="1">
        <v>5097</v>
      </c>
      <c r="F41" s="2">
        <v>1.8020833333333333E-2</v>
      </c>
      <c r="G41" s="5" t="s">
        <v>211</v>
      </c>
    </row>
    <row r="42" spans="1:7" hidden="1" x14ac:dyDescent="0.25">
      <c r="A42" s="6" t="s">
        <v>8</v>
      </c>
      <c r="B42" s="6" t="s">
        <v>9</v>
      </c>
      <c r="C42" s="8">
        <v>1955</v>
      </c>
      <c r="D42" s="6" t="s">
        <v>7</v>
      </c>
      <c r="E42" s="1">
        <v>5096</v>
      </c>
      <c r="F42" s="2">
        <v>1.8148148148148149E-2</v>
      </c>
      <c r="G42" s="5" t="s">
        <v>210</v>
      </c>
    </row>
    <row r="43" spans="1:7" hidden="1" x14ac:dyDescent="0.25">
      <c r="A43" s="6" t="s">
        <v>29</v>
      </c>
      <c r="B43" s="6" t="s">
        <v>166</v>
      </c>
      <c r="C43" s="8">
        <v>1985</v>
      </c>
      <c r="D43" s="6" t="s">
        <v>7</v>
      </c>
      <c r="E43" s="1">
        <v>5024</v>
      </c>
      <c r="F43" s="2">
        <v>1.8425925925925929E-2</v>
      </c>
      <c r="G43" s="5" t="s">
        <v>210</v>
      </c>
    </row>
    <row r="44" spans="1:7" hidden="1" x14ac:dyDescent="0.25">
      <c r="A44" s="6" t="s">
        <v>13</v>
      </c>
      <c r="B44" s="6" t="s">
        <v>14</v>
      </c>
      <c r="C44" s="8">
        <v>1956</v>
      </c>
      <c r="D44" s="6" t="s">
        <v>7</v>
      </c>
      <c r="E44" s="1">
        <v>5092</v>
      </c>
      <c r="F44" s="2">
        <v>1.8506944444444444E-2</v>
      </c>
      <c r="G44" s="5" t="s">
        <v>211</v>
      </c>
    </row>
    <row r="45" spans="1:7" hidden="1" x14ac:dyDescent="0.25">
      <c r="A45" s="6" t="s">
        <v>29</v>
      </c>
      <c r="B45" s="6" t="s">
        <v>30</v>
      </c>
      <c r="C45" s="8">
        <v>1961</v>
      </c>
      <c r="D45" s="6" t="s">
        <v>7</v>
      </c>
      <c r="E45" s="1">
        <v>5093</v>
      </c>
      <c r="F45" s="2">
        <v>1.8784722222222217E-2</v>
      </c>
      <c r="G45" s="5" t="s">
        <v>210</v>
      </c>
    </row>
    <row r="46" spans="1:7" hidden="1" x14ac:dyDescent="0.25">
      <c r="A46" s="6" t="s">
        <v>33</v>
      </c>
      <c r="B46" s="6" t="s">
        <v>34</v>
      </c>
      <c r="C46" s="8">
        <v>1965</v>
      </c>
      <c r="D46" s="6" t="s">
        <v>7</v>
      </c>
      <c r="E46" s="1">
        <v>5098</v>
      </c>
      <c r="F46" s="2">
        <v>1.8981481481481488E-2</v>
      </c>
      <c r="G46" s="5" t="s">
        <v>210</v>
      </c>
    </row>
    <row r="47" spans="1:7" hidden="1" x14ac:dyDescent="0.25">
      <c r="A47" s="6" t="s">
        <v>10</v>
      </c>
      <c r="B47" s="6" t="s">
        <v>201</v>
      </c>
      <c r="C47" s="8">
        <v>1992</v>
      </c>
      <c r="D47" s="6" t="s">
        <v>7</v>
      </c>
      <c r="E47" s="1">
        <v>5032</v>
      </c>
      <c r="F47" s="2">
        <v>1.9641203703703702E-2</v>
      </c>
      <c r="G47" s="5" t="s">
        <v>211</v>
      </c>
    </row>
    <row r="48" spans="1:7" hidden="1" x14ac:dyDescent="0.25">
      <c r="A48" s="6" t="s">
        <v>81</v>
      </c>
      <c r="B48" s="6" t="s">
        <v>82</v>
      </c>
      <c r="C48" s="8">
        <v>1976</v>
      </c>
      <c r="D48" s="6" t="s">
        <v>7</v>
      </c>
      <c r="E48" s="1">
        <v>5029</v>
      </c>
      <c r="F48" s="2">
        <v>2.0208333333333335E-2</v>
      </c>
      <c r="G48" s="5" t="s">
        <v>211</v>
      </c>
    </row>
    <row r="49" spans="1:7" hidden="1" x14ac:dyDescent="0.25">
      <c r="A49" s="6" t="s">
        <v>77</v>
      </c>
      <c r="B49" s="6" t="s">
        <v>78</v>
      </c>
      <c r="C49" s="8">
        <v>1975</v>
      </c>
      <c r="D49" s="6" t="s">
        <v>7</v>
      </c>
      <c r="E49" s="1">
        <v>5044</v>
      </c>
      <c r="F49" s="2">
        <v>2.0763888888888887E-2</v>
      </c>
      <c r="G49" s="5" t="s">
        <v>211</v>
      </c>
    </row>
    <row r="50" spans="1:7" hidden="1" x14ac:dyDescent="0.25">
      <c r="A50" s="6" t="s">
        <v>135</v>
      </c>
      <c r="B50" s="6" t="s">
        <v>136</v>
      </c>
      <c r="C50" s="8">
        <v>1983</v>
      </c>
      <c r="D50" s="6" t="s">
        <v>7</v>
      </c>
      <c r="E50" s="1">
        <v>5004</v>
      </c>
      <c r="F50" s="2">
        <v>2.1053240740740747E-2</v>
      </c>
      <c r="G50" s="5" t="s">
        <v>211</v>
      </c>
    </row>
    <row r="51" spans="1:7" hidden="1" x14ac:dyDescent="0.25">
      <c r="A51" s="6" t="s">
        <v>189</v>
      </c>
      <c r="B51" s="6" t="s">
        <v>190</v>
      </c>
      <c r="C51" s="8">
        <v>1988</v>
      </c>
      <c r="D51" s="6" t="s">
        <v>12</v>
      </c>
      <c r="E51" s="1">
        <v>79</v>
      </c>
      <c r="F51" s="2">
        <v>2.3865740740740743E-2</v>
      </c>
      <c r="G51" s="14" t="s">
        <v>210</v>
      </c>
    </row>
    <row r="52" spans="1:7" hidden="1" x14ac:dyDescent="0.25">
      <c r="A52" s="6" t="s">
        <v>157</v>
      </c>
      <c r="B52" s="6" t="s">
        <v>158</v>
      </c>
      <c r="C52" s="8">
        <v>1985</v>
      </c>
      <c r="D52" s="6" t="s">
        <v>12</v>
      </c>
      <c r="E52" s="1">
        <v>9</v>
      </c>
      <c r="F52" s="2">
        <v>2.3923611111111114E-2</v>
      </c>
      <c r="G52" s="14" t="s">
        <v>210</v>
      </c>
    </row>
    <row r="53" spans="1:7" hidden="1" x14ac:dyDescent="0.25">
      <c r="A53" s="6" t="s">
        <v>92</v>
      </c>
      <c r="B53" s="6" t="s">
        <v>152</v>
      </c>
      <c r="C53" s="8">
        <v>1984</v>
      </c>
      <c r="D53" s="6" t="s">
        <v>12</v>
      </c>
      <c r="E53" s="1">
        <v>104</v>
      </c>
      <c r="F53" s="2">
        <v>2.4016203703703706E-2</v>
      </c>
      <c r="G53" s="14" t="s">
        <v>210</v>
      </c>
    </row>
    <row r="54" spans="1:7" hidden="1" x14ac:dyDescent="0.25">
      <c r="A54" s="6" t="s">
        <v>23</v>
      </c>
      <c r="B54" s="6" t="s">
        <v>125</v>
      </c>
      <c r="C54" s="8">
        <v>1981</v>
      </c>
      <c r="D54" s="6" t="s">
        <v>12</v>
      </c>
      <c r="E54" s="1">
        <v>50</v>
      </c>
      <c r="F54" s="2">
        <v>2.4421296296296292E-2</v>
      </c>
      <c r="G54" s="14" t="s">
        <v>210</v>
      </c>
    </row>
    <row r="55" spans="1:7" hidden="1" x14ac:dyDescent="0.25">
      <c r="A55" s="6" t="s">
        <v>92</v>
      </c>
      <c r="B55" s="6" t="s">
        <v>97</v>
      </c>
      <c r="C55" s="8">
        <v>1977</v>
      </c>
      <c r="D55" s="6" t="s">
        <v>12</v>
      </c>
      <c r="E55" s="1">
        <v>14</v>
      </c>
      <c r="F55" s="2">
        <v>2.4456018518518519E-2</v>
      </c>
      <c r="G55" s="14" t="s">
        <v>210</v>
      </c>
    </row>
    <row r="56" spans="1:7" hidden="1" x14ac:dyDescent="0.25">
      <c r="A56" s="6" t="s">
        <v>92</v>
      </c>
      <c r="B56" s="6" t="s">
        <v>141</v>
      </c>
      <c r="C56" s="8">
        <v>1983</v>
      </c>
      <c r="D56" s="6" t="s">
        <v>12</v>
      </c>
      <c r="E56" s="1">
        <v>138</v>
      </c>
      <c r="F56" s="2">
        <v>2.5150462962962961E-2</v>
      </c>
      <c r="G56" s="14" t="s">
        <v>210</v>
      </c>
    </row>
    <row r="57" spans="1:7" hidden="1" x14ac:dyDescent="0.25">
      <c r="A57" s="6" t="s">
        <v>47</v>
      </c>
      <c r="B57" s="6" t="s">
        <v>113</v>
      </c>
      <c r="C57" s="8">
        <v>1980</v>
      </c>
      <c r="D57" s="6" t="s">
        <v>12</v>
      </c>
      <c r="E57" s="1">
        <v>114</v>
      </c>
      <c r="F57" s="2">
        <v>2.525462962962963E-2</v>
      </c>
      <c r="G57" s="14" t="s">
        <v>210</v>
      </c>
    </row>
    <row r="58" spans="1:7" hidden="1" x14ac:dyDescent="0.25">
      <c r="A58" s="6" t="s">
        <v>45</v>
      </c>
      <c r="B58" s="6" t="s">
        <v>166</v>
      </c>
      <c r="C58" s="8">
        <v>1986</v>
      </c>
      <c r="D58" s="6" t="s">
        <v>12</v>
      </c>
      <c r="E58" s="1">
        <v>139</v>
      </c>
      <c r="F58" s="2">
        <v>2.5370370370370366E-2</v>
      </c>
      <c r="G58" s="14" t="s">
        <v>210</v>
      </c>
    </row>
    <row r="59" spans="1:7" hidden="1" x14ac:dyDescent="0.25">
      <c r="A59" s="6" t="s">
        <v>15</v>
      </c>
      <c r="B59" s="6" t="s">
        <v>16</v>
      </c>
      <c r="C59" s="8">
        <v>1956</v>
      </c>
      <c r="D59" s="6" t="s">
        <v>7</v>
      </c>
      <c r="E59" s="1">
        <v>5099</v>
      </c>
      <c r="F59" s="2">
        <v>2.5428240740740737E-2</v>
      </c>
      <c r="G59" s="5" t="s">
        <v>211</v>
      </c>
    </row>
    <row r="60" spans="1:7" hidden="1" x14ac:dyDescent="0.25">
      <c r="A60" s="6" t="s">
        <v>45</v>
      </c>
      <c r="B60" s="6" t="s">
        <v>101</v>
      </c>
      <c r="C60" s="8">
        <v>1978</v>
      </c>
      <c r="D60" s="6" t="s">
        <v>12</v>
      </c>
      <c r="E60" s="1">
        <v>74</v>
      </c>
      <c r="F60" s="2">
        <v>2.5439814814814814E-2</v>
      </c>
      <c r="G60" s="14" t="s">
        <v>210</v>
      </c>
    </row>
    <row r="61" spans="1:7" hidden="1" x14ac:dyDescent="0.25">
      <c r="A61" s="6" t="s">
        <v>159</v>
      </c>
      <c r="B61" s="6" t="s">
        <v>160</v>
      </c>
      <c r="C61" s="8">
        <v>1985</v>
      </c>
      <c r="D61" s="6" t="s">
        <v>12</v>
      </c>
      <c r="E61" s="1">
        <v>19</v>
      </c>
      <c r="F61" s="2">
        <v>2.5439814814814814E-2</v>
      </c>
      <c r="G61" s="14" t="s">
        <v>210</v>
      </c>
    </row>
    <row r="62" spans="1:7" hidden="1" x14ac:dyDescent="0.25">
      <c r="A62" s="6" t="s">
        <v>17</v>
      </c>
      <c r="B62" s="6" t="s">
        <v>54</v>
      </c>
      <c r="C62" s="8">
        <v>1971</v>
      </c>
      <c r="D62" s="6" t="s">
        <v>12</v>
      </c>
      <c r="E62" s="1">
        <v>197</v>
      </c>
      <c r="F62" s="2">
        <v>2.5532407407407406E-2</v>
      </c>
      <c r="G62" s="14" t="s">
        <v>210</v>
      </c>
    </row>
    <row r="63" spans="1:7" hidden="1" x14ac:dyDescent="0.25">
      <c r="A63" s="6" t="s">
        <v>23</v>
      </c>
      <c r="B63" s="6" t="s">
        <v>119</v>
      </c>
      <c r="C63" s="8">
        <v>1980</v>
      </c>
      <c r="D63" s="6" t="s">
        <v>12</v>
      </c>
      <c r="E63" s="1">
        <v>61</v>
      </c>
      <c r="F63" s="2">
        <v>2.5590277777777778E-2</v>
      </c>
      <c r="G63" s="14" t="s">
        <v>210</v>
      </c>
    </row>
    <row r="64" spans="1:7" hidden="1" x14ac:dyDescent="0.25">
      <c r="A64" s="6" t="s">
        <v>127</v>
      </c>
      <c r="B64" s="6" t="s">
        <v>128</v>
      </c>
      <c r="C64" s="8">
        <v>1981</v>
      </c>
      <c r="D64" s="6" t="s">
        <v>7</v>
      </c>
      <c r="E64" s="1">
        <v>5049</v>
      </c>
      <c r="F64" s="2">
        <v>2.5775462962962965E-2</v>
      </c>
      <c r="G64" s="5" t="s">
        <v>211</v>
      </c>
    </row>
    <row r="65" spans="1:7" hidden="1" x14ac:dyDescent="0.25">
      <c r="A65" s="6" t="s">
        <v>23</v>
      </c>
      <c r="B65" s="6" t="s">
        <v>24</v>
      </c>
      <c r="C65" s="8">
        <v>1959</v>
      </c>
      <c r="D65" s="6" t="s">
        <v>12</v>
      </c>
      <c r="E65" s="1">
        <v>140</v>
      </c>
      <c r="F65" s="2">
        <v>2.6331018518518517E-2</v>
      </c>
      <c r="G65" s="14" t="s">
        <v>210</v>
      </c>
    </row>
    <row r="66" spans="1:7" hidden="1" x14ac:dyDescent="0.25">
      <c r="A66" s="6" t="s">
        <v>33</v>
      </c>
      <c r="B66" s="6" t="s">
        <v>88</v>
      </c>
      <c r="C66" s="8">
        <v>1976</v>
      </c>
      <c r="D66" s="6" t="s">
        <v>12</v>
      </c>
      <c r="E66" s="1">
        <v>1</v>
      </c>
      <c r="F66" s="2">
        <v>2.6388888888888889E-2</v>
      </c>
      <c r="G66" s="14" t="s">
        <v>210</v>
      </c>
    </row>
    <row r="67" spans="1:7" hidden="1" x14ac:dyDescent="0.25">
      <c r="A67" s="6" t="s">
        <v>92</v>
      </c>
      <c r="B67" s="6" t="s">
        <v>173</v>
      </c>
      <c r="C67" s="8">
        <v>1987</v>
      </c>
      <c r="D67" s="6" t="s">
        <v>12</v>
      </c>
      <c r="E67" s="1">
        <v>134</v>
      </c>
      <c r="F67" s="2">
        <v>2.6493055555555558E-2</v>
      </c>
      <c r="G67" s="14" t="s">
        <v>210</v>
      </c>
    </row>
    <row r="68" spans="1:7" hidden="1" x14ac:dyDescent="0.25">
      <c r="A68" s="6" t="s">
        <v>89</v>
      </c>
      <c r="B68" s="6" t="s">
        <v>90</v>
      </c>
      <c r="C68" s="7">
        <v>1977</v>
      </c>
      <c r="D68" s="6" t="s">
        <v>12</v>
      </c>
      <c r="E68" s="1">
        <v>17</v>
      </c>
      <c r="F68" s="2">
        <v>2.6585648148148146E-2</v>
      </c>
      <c r="G68" s="14" t="s">
        <v>210</v>
      </c>
    </row>
    <row r="69" spans="1:7" hidden="1" x14ac:dyDescent="0.25">
      <c r="A69" s="6" t="s">
        <v>5</v>
      </c>
      <c r="B69" s="6" t="s">
        <v>91</v>
      </c>
      <c r="C69" s="8">
        <v>1977</v>
      </c>
      <c r="D69" s="6" t="s">
        <v>12</v>
      </c>
      <c r="E69" s="1">
        <v>116</v>
      </c>
      <c r="F69" s="2">
        <v>2.6747685185185183E-2</v>
      </c>
      <c r="G69" s="14" t="s">
        <v>210</v>
      </c>
    </row>
    <row r="70" spans="1:7" hidden="1" x14ac:dyDescent="0.25">
      <c r="A70" s="6" t="s">
        <v>21</v>
      </c>
      <c r="B70" s="6" t="s">
        <v>117</v>
      </c>
      <c r="C70" s="8">
        <v>1980</v>
      </c>
      <c r="D70" s="6" t="s">
        <v>12</v>
      </c>
      <c r="E70" s="1">
        <v>45</v>
      </c>
      <c r="F70" s="2">
        <v>2.6793981481481485E-2</v>
      </c>
      <c r="G70" s="14" t="s">
        <v>210</v>
      </c>
    </row>
    <row r="71" spans="1:7" hidden="1" x14ac:dyDescent="0.25">
      <c r="A71" s="6" t="s">
        <v>5</v>
      </c>
      <c r="B71" s="6" t="s">
        <v>124</v>
      </c>
      <c r="C71" s="8">
        <v>1981</v>
      </c>
      <c r="D71" s="6" t="s">
        <v>12</v>
      </c>
      <c r="E71" s="1">
        <v>76</v>
      </c>
      <c r="F71" s="2">
        <v>2.6967592592592595E-2</v>
      </c>
      <c r="G71" s="14" t="s">
        <v>210</v>
      </c>
    </row>
    <row r="72" spans="1:7" hidden="1" x14ac:dyDescent="0.25">
      <c r="A72" s="6" t="s">
        <v>92</v>
      </c>
      <c r="B72" s="6" t="s">
        <v>132</v>
      </c>
      <c r="C72" s="8">
        <v>1983</v>
      </c>
      <c r="D72" s="6" t="s">
        <v>12</v>
      </c>
      <c r="E72" s="1">
        <v>99</v>
      </c>
      <c r="F72" s="2">
        <v>2.7199074074074073E-2</v>
      </c>
      <c r="G72" s="14" t="s">
        <v>210</v>
      </c>
    </row>
    <row r="73" spans="1:7" hidden="1" x14ac:dyDescent="0.25">
      <c r="A73" s="6" t="s">
        <v>130</v>
      </c>
      <c r="B73" s="6" t="s">
        <v>181</v>
      </c>
      <c r="C73" s="8">
        <v>1987</v>
      </c>
      <c r="D73" s="6" t="s">
        <v>12</v>
      </c>
      <c r="E73" s="1">
        <v>70</v>
      </c>
      <c r="F73" s="2">
        <v>2.7291666666666662E-2</v>
      </c>
      <c r="G73" s="14" t="s">
        <v>210</v>
      </c>
    </row>
    <row r="74" spans="1:7" hidden="1" x14ac:dyDescent="0.25">
      <c r="A74" s="6" t="s">
        <v>33</v>
      </c>
      <c r="B74" s="6" t="s">
        <v>164</v>
      </c>
      <c r="C74" s="8">
        <v>1985</v>
      </c>
      <c r="D74" s="6" t="s">
        <v>12</v>
      </c>
      <c r="E74" s="1">
        <v>133</v>
      </c>
      <c r="F74" s="2">
        <v>2.7442129629629632E-2</v>
      </c>
      <c r="G74" s="14" t="s">
        <v>210</v>
      </c>
    </row>
    <row r="75" spans="1:7" hidden="1" x14ac:dyDescent="0.25">
      <c r="A75" s="6" t="s">
        <v>130</v>
      </c>
      <c r="B75" s="6" t="s">
        <v>192</v>
      </c>
      <c r="C75" s="8">
        <v>1989</v>
      </c>
      <c r="D75" s="6" t="s">
        <v>12</v>
      </c>
      <c r="E75" s="1">
        <v>81</v>
      </c>
      <c r="F75" s="2">
        <v>2.7569444444444448E-2</v>
      </c>
      <c r="G75" s="14" t="s">
        <v>210</v>
      </c>
    </row>
    <row r="76" spans="1:7" hidden="1" x14ac:dyDescent="0.25">
      <c r="A76" s="6" t="s">
        <v>5</v>
      </c>
      <c r="B76" s="6" t="s">
        <v>140</v>
      </c>
      <c r="C76" s="8">
        <v>1983</v>
      </c>
      <c r="D76" s="6" t="s">
        <v>12</v>
      </c>
      <c r="E76" s="1">
        <v>4</v>
      </c>
      <c r="F76" s="2">
        <v>2.7650462962962963E-2</v>
      </c>
      <c r="G76" s="14" t="s">
        <v>210</v>
      </c>
    </row>
    <row r="77" spans="1:7" hidden="1" x14ac:dyDescent="0.25">
      <c r="A77" s="6" t="s">
        <v>92</v>
      </c>
      <c r="B77" s="6" t="s">
        <v>167</v>
      </c>
      <c r="C77" s="8">
        <v>1986</v>
      </c>
      <c r="D77" s="6" t="s">
        <v>12</v>
      </c>
      <c r="E77" s="1">
        <v>38</v>
      </c>
      <c r="F77" s="2">
        <v>2.7673611111111111E-2</v>
      </c>
      <c r="G77" s="14" t="s">
        <v>210</v>
      </c>
    </row>
    <row r="78" spans="1:7" hidden="1" x14ac:dyDescent="0.25">
      <c r="A78" s="6" t="s">
        <v>17</v>
      </c>
      <c r="B78" s="6" t="s">
        <v>123</v>
      </c>
      <c r="C78" s="8">
        <v>1981</v>
      </c>
      <c r="D78" s="6" t="s">
        <v>12</v>
      </c>
      <c r="E78" s="1">
        <v>68</v>
      </c>
      <c r="F78" s="2">
        <v>2.7986111111111111E-2</v>
      </c>
      <c r="G78" s="14" t="s">
        <v>210</v>
      </c>
    </row>
    <row r="79" spans="1:7" hidden="1" x14ac:dyDescent="0.25">
      <c r="A79" s="6" t="s">
        <v>99</v>
      </c>
      <c r="B79" s="6" t="s">
        <v>100</v>
      </c>
      <c r="C79" s="8">
        <v>1978</v>
      </c>
      <c r="D79" s="6" t="s">
        <v>12</v>
      </c>
      <c r="E79" s="1">
        <v>48</v>
      </c>
      <c r="F79" s="2">
        <v>2.8287037037037038E-2</v>
      </c>
      <c r="G79" s="14" t="s">
        <v>210</v>
      </c>
    </row>
    <row r="80" spans="1:7" hidden="1" x14ac:dyDescent="0.25">
      <c r="A80" s="6" t="s">
        <v>21</v>
      </c>
      <c r="B80" s="6" t="s">
        <v>6</v>
      </c>
      <c r="C80" s="8">
        <v>1980</v>
      </c>
      <c r="D80" s="6" t="s">
        <v>12</v>
      </c>
      <c r="E80" s="1">
        <v>5</v>
      </c>
      <c r="F80" s="2">
        <v>2.8356481481481483E-2</v>
      </c>
      <c r="G80" s="14" t="s">
        <v>210</v>
      </c>
    </row>
    <row r="81" spans="1:7" hidden="1" x14ac:dyDescent="0.25">
      <c r="A81" s="6" t="s">
        <v>84</v>
      </c>
      <c r="B81" s="6" t="s">
        <v>85</v>
      </c>
      <c r="C81" s="8">
        <v>1976</v>
      </c>
      <c r="D81" s="6" t="s">
        <v>12</v>
      </c>
      <c r="E81" s="1">
        <v>41</v>
      </c>
      <c r="F81" s="2">
        <v>2.8437500000000001E-2</v>
      </c>
      <c r="G81" s="14" t="s">
        <v>210</v>
      </c>
    </row>
    <row r="82" spans="1:7" hidden="1" x14ac:dyDescent="0.25">
      <c r="A82" s="6" t="s">
        <v>51</v>
      </c>
      <c r="B82" s="6" t="s">
        <v>52</v>
      </c>
      <c r="C82" s="8">
        <v>1971</v>
      </c>
      <c r="D82" s="6" t="s">
        <v>12</v>
      </c>
      <c r="E82" s="1">
        <v>188</v>
      </c>
      <c r="F82" s="2">
        <v>2.8483796296296295E-2</v>
      </c>
      <c r="G82" s="14" t="s">
        <v>210</v>
      </c>
    </row>
    <row r="83" spans="1:7" hidden="1" x14ac:dyDescent="0.25">
      <c r="A83" s="6" t="s">
        <v>62</v>
      </c>
      <c r="B83" s="6" t="s">
        <v>63</v>
      </c>
      <c r="C83" s="8">
        <v>1973</v>
      </c>
      <c r="D83" s="6" t="s">
        <v>12</v>
      </c>
      <c r="E83" s="1">
        <v>187</v>
      </c>
      <c r="F83" s="2">
        <v>2.8564814814814817E-2</v>
      </c>
      <c r="G83" s="14" t="s">
        <v>210</v>
      </c>
    </row>
    <row r="84" spans="1:7" hidden="1" x14ac:dyDescent="0.25">
      <c r="A84" s="6" t="s">
        <v>68</v>
      </c>
      <c r="B84" s="6" t="s">
        <v>69</v>
      </c>
      <c r="C84" s="8">
        <v>1974</v>
      </c>
      <c r="D84" s="6" t="s">
        <v>12</v>
      </c>
      <c r="E84" s="1">
        <v>130</v>
      </c>
      <c r="F84" s="2">
        <v>2.8819444444444443E-2</v>
      </c>
      <c r="G84" s="14" t="s">
        <v>210</v>
      </c>
    </row>
    <row r="85" spans="1:7" x14ac:dyDescent="0.25">
      <c r="A85" s="6" t="s">
        <v>102</v>
      </c>
      <c r="B85" s="6" t="s">
        <v>103</v>
      </c>
      <c r="C85" s="8">
        <v>1978</v>
      </c>
      <c r="D85" s="6" t="s">
        <v>12</v>
      </c>
      <c r="E85" s="3">
        <v>118</v>
      </c>
      <c r="F85" s="4">
        <v>2.8865740740740744E-2</v>
      </c>
      <c r="G85" s="14" t="s">
        <v>211</v>
      </c>
    </row>
    <row r="86" spans="1:7" hidden="1" x14ac:dyDescent="0.25">
      <c r="A86" s="6" t="s">
        <v>94</v>
      </c>
      <c r="B86" s="6" t="s">
        <v>95</v>
      </c>
      <c r="C86" s="8">
        <v>1977</v>
      </c>
      <c r="D86" s="6" t="s">
        <v>12</v>
      </c>
      <c r="E86" s="1">
        <v>21</v>
      </c>
      <c r="F86" s="2">
        <v>2.8877314814814817E-2</v>
      </c>
      <c r="G86" s="14" t="s">
        <v>210</v>
      </c>
    </row>
    <row r="87" spans="1:7" hidden="1" x14ac:dyDescent="0.25">
      <c r="A87" s="6" t="s">
        <v>35</v>
      </c>
      <c r="B87" s="6" t="s">
        <v>114</v>
      </c>
      <c r="C87" s="8">
        <v>1980</v>
      </c>
      <c r="D87" s="6" t="s">
        <v>12</v>
      </c>
      <c r="E87" s="1">
        <v>92</v>
      </c>
      <c r="F87" s="2">
        <v>2.9027777777777777E-2</v>
      </c>
      <c r="G87" s="14" t="s">
        <v>210</v>
      </c>
    </row>
    <row r="88" spans="1:7" hidden="1" x14ac:dyDescent="0.25">
      <c r="A88" s="6" t="s">
        <v>120</v>
      </c>
      <c r="B88" s="6" t="s">
        <v>121</v>
      </c>
      <c r="C88" s="8">
        <v>1980</v>
      </c>
      <c r="D88" s="6" t="s">
        <v>12</v>
      </c>
      <c r="E88" s="1">
        <v>120</v>
      </c>
      <c r="F88" s="2">
        <v>2.9224537037037038E-2</v>
      </c>
      <c r="G88" s="14" t="s">
        <v>210</v>
      </c>
    </row>
    <row r="89" spans="1:7" hidden="1" x14ac:dyDescent="0.25">
      <c r="A89" s="6" t="s">
        <v>5</v>
      </c>
      <c r="B89" s="6" t="s">
        <v>185</v>
      </c>
      <c r="C89" s="8">
        <v>1988</v>
      </c>
      <c r="D89" s="6" t="s">
        <v>12</v>
      </c>
      <c r="E89" s="1">
        <v>11</v>
      </c>
      <c r="F89" s="2">
        <v>2.9340277777777781E-2</v>
      </c>
      <c r="G89" s="14" t="s">
        <v>210</v>
      </c>
    </row>
    <row r="90" spans="1:7" hidden="1" x14ac:dyDescent="0.25">
      <c r="A90" s="6" t="s">
        <v>92</v>
      </c>
      <c r="B90" s="6" t="s">
        <v>93</v>
      </c>
      <c r="C90" s="8">
        <v>1977</v>
      </c>
      <c r="D90" s="6" t="s">
        <v>12</v>
      </c>
      <c r="E90" s="1">
        <v>100</v>
      </c>
      <c r="F90" s="2">
        <v>2.9351851851851851E-2</v>
      </c>
      <c r="G90" s="14" t="s">
        <v>210</v>
      </c>
    </row>
    <row r="91" spans="1:7" hidden="1" x14ac:dyDescent="0.25">
      <c r="A91" s="6" t="s">
        <v>8</v>
      </c>
      <c r="B91" s="6" t="s">
        <v>169</v>
      </c>
      <c r="C91" s="8">
        <v>1986</v>
      </c>
      <c r="D91" s="6" t="s">
        <v>12</v>
      </c>
      <c r="E91" s="1">
        <v>80</v>
      </c>
      <c r="F91" s="2">
        <v>2.9629629629629627E-2</v>
      </c>
      <c r="G91" s="14" t="s">
        <v>210</v>
      </c>
    </row>
    <row r="92" spans="1:7" hidden="1" x14ac:dyDescent="0.25">
      <c r="A92" s="6" t="s">
        <v>29</v>
      </c>
      <c r="B92" s="6" t="s">
        <v>66</v>
      </c>
      <c r="C92" s="8">
        <v>1974</v>
      </c>
      <c r="D92" s="6" t="s">
        <v>12</v>
      </c>
      <c r="E92" s="1">
        <v>125</v>
      </c>
      <c r="F92" s="2">
        <v>2.9652777777777778E-2</v>
      </c>
      <c r="G92" s="14" t="s">
        <v>210</v>
      </c>
    </row>
    <row r="93" spans="1:7" hidden="1" x14ac:dyDescent="0.25">
      <c r="A93" s="6" t="s">
        <v>23</v>
      </c>
      <c r="B93" s="6" t="s">
        <v>145</v>
      </c>
      <c r="C93" s="8">
        <v>1984</v>
      </c>
      <c r="D93" s="6" t="s">
        <v>12</v>
      </c>
      <c r="E93" s="1">
        <v>106</v>
      </c>
      <c r="F93" s="2">
        <v>2.9687500000000002E-2</v>
      </c>
      <c r="G93" s="14" t="s">
        <v>210</v>
      </c>
    </row>
    <row r="94" spans="1:7" hidden="1" x14ac:dyDescent="0.25">
      <c r="A94" s="6" t="s">
        <v>92</v>
      </c>
      <c r="B94" s="6" t="s">
        <v>182</v>
      </c>
      <c r="C94" s="8">
        <v>1987</v>
      </c>
      <c r="D94" s="6" t="s">
        <v>12</v>
      </c>
      <c r="E94" s="1">
        <v>23</v>
      </c>
      <c r="F94" s="2">
        <v>2.9687500000000002E-2</v>
      </c>
      <c r="G94" s="14" t="s">
        <v>210</v>
      </c>
    </row>
    <row r="95" spans="1:7" hidden="1" x14ac:dyDescent="0.25">
      <c r="A95" s="6" t="s">
        <v>35</v>
      </c>
      <c r="B95" s="6" t="s">
        <v>38</v>
      </c>
      <c r="C95" s="8">
        <v>1965</v>
      </c>
      <c r="D95" s="6" t="s">
        <v>12</v>
      </c>
      <c r="E95" s="1">
        <v>141</v>
      </c>
      <c r="F95" s="2">
        <v>2.9803240740740741E-2</v>
      </c>
      <c r="G95" s="14" t="s">
        <v>210</v>
      </c>
    </row>
    <row r="96" spans="1:7" hidden="1" x14ac:dyDescent="0.25">
      <c r="A96" s="6" t="s">
        <v>23</v>
      </c>
      <c r="B96" s="6" t="s">
        <v>40</v>
      </c>
      <c r="C96" s="8">
        <v>1967</v>
      </c>
      <c r="D96" s="6" t="s">
        <v>12</v>
      </c>
      <c r="E96" s="1">
        <v>198</v>
      </c>
      <c r="F96" s="2">
        <v>2.9814814814814811E-2</v>
      </c>
      <c r="G96" s="14" t="s">
        <v>210</v>
      </c>
    </row>
    <row r="97" spans="1:7" x14ac:dyDescent="0.25">
      <c r="A97" s="6" t="s">
        <v>27</v>
      </c>
      <c r="B97" s="6" t="s">
        <v>179</v>
      </c>
      <c r="C97" s="8">
        <v>1987</v>
      </c>
      <c r="D97" s="6" t="s">
        <v>12</v>
      </c>
      <c r="E97" s="1">
        <v>31</v>
      </c>
      <c r="F97" s="2">
        <v>2.9814814814814811E-2</v>
      </c>
      <c r="G97" s="14" t="s">
        <v>211</v>
      </c>
    </row>
    <row r="98" spans="1:7" hidden="1" x14ac:dyDescent="0.25">
      <c r="A98" s="6" t="s">
        <v>70</v>
      </c>
      <c r="B98" s="6" t="s">
        <v>71</v>
      </c>
      <c r="C98" s="8">
        <v>1974</v>
      </c>
      <c r="D98" s="6" t="s">
        <v>12</v>
      </c>
      <c r="E98" s="1">
        <v>199</v>
      </c>
      <c r="F98" s="2">
        <v>3.0173611111111113E-2</v>
      </c>
      <c r="G98" s="14" t="s">
        <v>210</v>
      </c>
    </row>
    <row r="99" spans="1:7" hidden="1" x14ac:dyDescent="0.25">
      <c r="A99" s="6" t="s">
        <v>45</v>
      </c>
      <c r="B99" s="6" t="s">
        <v>80</v>
      </c>
      <c r="C99" s="8"/>
      <c r="D99" s="6" t="s">
        <v>12</v>
      </c>
      <c r="E99" s="1">
        <v>34</v>
      </c>
      <c r="F99" s="2">
        <v>3.0324074074074073E-2</v>
      </c>
      <c r="G99" s="14" t="s">
        <v>210</v>
      </c>
    </row>
    <row r="100" spans="1:7" hidden="1" x14ac:dyDescent="0.25">
      <c r="A100" s="6" t="s">
        <v>23</v>
      </c>
      <c r="B100" s="6" t="s">
        <v>129</v>
      </c>
      <c r="C100" s="8">
        <v>1982</v>
      </c>
      <c r="D100" s="6" t="s">
        <v>12</v>
      </c>
      <c r="E100" s="1">
        <v>55</v>
      </c>
      <c r="F100" s="2">
        <v>3.0601851851851852E-2</v>
      </c>
      <c r="G100" s="14" t="s">
        <v>210</v>
      </c>
    </row>
    <row r="101" spans="1:7" hidden="1" x14ac:dyDescent="0.25">
      <c r="A101" s="6" t="s">
        <v>33</v>
      </c>
      <c r="B101" s="6" t="s">
        <v>67</v>
      </c>
      <c r="C101" s="8">
        <v>1974</v>
      </c>
      <c r="D101" s="6" t="s">
        <v>12</v>
      </c>
      <c r="E101" s="1">
        <v>194</v>
      </c>
      <c r="F101" s="2">
        <v>3.0810185185185187E-2</v>
      </c>
      <c r="G101" s="14" t="s">
        <v>210</v>
      </c>
    </row>
    <row r="102" spans="1:7" hidden="1" x14ac:dyDescent="0.25">
      <c r="A102" s="6" t="s">
        <v>5</v>
      </c>
      <c r="B102" s="6" t="s">
        <v>122</v>
      </c>
      <c r="C102" s="8">
        <v>1981</v>
      </c>
      <c r="D102" s="6" t="s">
        <v>12</v>
      </c>
      <c r="E102" s="1">
        <v>123</v>
      </c>
      <c r="F102" s="2">
        <v>3.0937499999999996E-2</v>
      </c>
      <c r="G102" s="14" t="s">
        <v>210</v>
      </c>
    </row>
    <row r="103" spans="1:7" hidden="1" x14ac:dyDescent="0.25">
      <c r="A103" s="6" t="s">
        <v>21</v>
      </c>
      <c r="B103" s="6" t="s">
        <v>22</v>
      </c>
      <c r="C103" s="8">
        <v>1959</v>
      </c>
      <c r="D103" s="6" t="s">
        <v>12</v>
      </c>
      <c r="E103" s="1">
        <v>182</v>
      </c>
      <c r="F103" s="2">
        <v>3.0972222222222224E-2</v>
      </c>
      <c r="G103" s="14" t="s">
        <v>210</v>
      </c>
    </row>
    <row r="104" spans="1:7" hidden="1" x14ac:dyDescent="0.25">
      <c r="A104" s="6" t="s">
        <v>47</v>
      </c>
      <c r="B104" s="6" t="s">
        <v>144</v>
      </c>
      <c r="C104" s="8">
        <v>1984</v>
      </c>
      <c r="D104" s="6" t="s">
        <v>12</v>
      </c>
      <c r="E104" s="1">
        <v>16</v>
      </c>
      <c r="F104" s="2">
        <v>3.1145833333333334E-2</v>
      </c>
      <c r="G104" s="14" t="s">
        <v>210</v>
      </c>
    </row>
    <row r="105" spans="1:7" hidden="1" x14ac:dyDescent="0.25">
      <c r="A105" s="6" t="s">
        <v>5</v>
      </c>
      <c r="B105" s="6" t="s">
        <v>55</v>
      </c>
      <c r="C105" s="8">
        <v>1972</v>
      </c>
      <c r="D105" s="6" t="s">
        <v>12</v>
      </c>
      <c r="E105" s="1">
        <v>193</v>
      </c>
      <c r="F105" s="2">
        <v>3.1192129629629629E-2</v>
      </c>
      <c r="G105" s="14" t="s">
        <v>210</v>
      </c>
    </row>
    <row r="106" spans="1:7" hidden="1" x14ac:dyDescent="0.25">
      <c r="A106" s="6" t="s">
        <v>45</v>
      </c>
      <c r="B106" s="6" t="s">
        <v>46</v>
      </c>
      <c r="C106" s="8">
        <v>1970</v>
      </c>
      <c r="D106" s="6" t="s">
        <v>12</v>
      </c>
      <c r="E106" s="1">
        <v>164</v>
      </c>
      <c r="F106" s="2">
        <v>3.1342592592592596E-2</v>
      </c>
      <c r="G106" s="14" t="s">
        <v>210</v>
      </c>
    </row>
    <row r="107" spans="1:7" hidden="1" x14ac:dyDescent="0.25">
      <c r="A107" s="6" t="s">
        <v>49</v>
      </c>
      <c r="B107" s="6" t="s">
        <v>50</v>
      </c>
      <c r="C107" s="8">
        <v>1971</v>
      </c>
      <c r="D107" s="6" t="s">
        <v>12</v>
      </c>
      <c r="E107" s="3">
        <v>145</v>
      </c>
      <c r="F107" s="4">
        <v>3.1412037037037037E-2</v>
      </c>
      <c r="G107" s="14" t="s">
        <v>210</v>
      </c>
    </row>
    <row r="108" spans="1:7" hidden="1" x14ac:dyDescent="0.25">
      <c r="A108" s="6" t="s">
        <v>47</v>
      </c>
      <c r="B108" s="6" t="s">
        <v>48</v>
      </c>
      <c r="C108" s="8">
        <v>1970</v>
      </c>
      <c r="D108" s="6" t="s">
        <v>12</v>
      </c>
      <c r="E108" s="1">
        <v>186</v>
      </c>
      <c r="F108" s="2">
        <v>3.1458333333333331E-2</v>
      </c>
      <c r="G108" s="14" t="s">
        <v>210</v>
      </c>
    </row>
    <row r="109" spans="1:7" x14ac:dyDescent="0.25">
      <c r="A109" s="6" t="s">
        <v>148</v>
      </c>
      <c r="B109" s="6" t="s">
        <v>149</v>
      </c>
      <c r="C109" s="8">
        <v>1984</v>
      </c>
      <c r="D109" s="6" t="s">
        <v>12</v>
      </c>
      <c r="E109" s="1">
        <v>13</v>
      </c>
      <c r="F109" s="2">
        <v>3.1574074074074074E-2</v>
      </c>
      <c r="G109" s="14" t="s">
        <v>211</v>
      </c>
    </row>
    <row r="110" spans="1:7" hidden="1" x14ac:dyDescent="0.25">
      <c r="A110" s="6" t="s">
        <v>23</v>
      </c>
      <c r="B110" s="6" t="s">
        <v>176</v>
      </c>
      <c r="C110" s="8">
        <v>1987</v>
      </c>
      <c r="D110" s="6" t="s">
        <v>12</v>
      </c>
      <c r="E110" s="1">
        <v>127</v>
      </c>
      <c r="F110" s="2">
        <v>3.2118055555555559E-2</v>
      </c>
      <c r="G110" s="14" t="s">
        <v>210</v>
      </c>
    </row>
    <row r="111" spans="1:7" hidden="1" x14ac:dyDescent="0.25">
      <c r="A111" s="6" t="s">
        <v>5</v>
      </c>
      <c r="B111" s="6" t="s">
        <v>200</v>
      </c>
      <c r="C111" s="8">
        <v>1990</v>
      </c>
      <c r="D111" s="6" t="s">
        <v>12</v>
      </c>
      <c r="E111" s="1">
        <v>135</v>
      </c>
      <c r="F111" s="2">
        <v>3.2118055555555559E-2</v>
      </c>
      <c r="G111" s="14" t="s">
        <v>210</v>
      </c>
    </row>
    <row r="112" spans="1:7" hidden="1" x14ac:dyDescent="0.25">
      <c r="A112" s="6" t="s">
        <v>45</v>
      </c>
      <c r="B112" s="6" t="s">
        <v>79</v>
      </c>
      <c r="C112" s="8">
        <v>1975</v>
      </c>
      <c r="D112" s="6" t="s">
        <v>12</v>
      </c>
      <c r="E112" s="1">
        <v>94</v>
      </c>
      <c r="F112" s="2">
        <v>3.2245370370370369E-2</v>
      </c>
      <c r="G112" s="14" t="s">
        <v>210</v>
      </c>
    </row>
    <row r="113" spans="1:7" hidden="1" x14ac:dyDescent="0.25">
      <c r="A113" s="6" t="s">
        <v>62</v>
      </c>
      <c r="B113" s="6" t="s">
        <v>100</v>
      </c>
      <c r="C113" s="8">
        <v>1981</v>
      </c>
      <c r="D113" s="6" t="s">
        <v>12</v>
      </c>
      <c r="E113" s="1">
        <v>126</v>
      </c>
      <c r="F113" s="2">
        <v>3.2407407407407406E-2</v>
      </c>
      <c r="G113" s="14" t="s">
        <v>210</v>
      </c>
    </row>
    <row r="114" spans="1:7" hidden="1" x14ac:dyDescent="0.25">
      <c r="A114" s="6" t="s">
        <v>64</v>
      </c>
      <c r="B114" s="6" t="s">
        <v>65</v>
      </c>
      <c r="C114" s="8">
        <v>1973</v>
      </c>
      <c r="D114" s="6" t="s">
        <v>12</v>
      </c>
      <c r="E114" s="1">
        <v>162</v>
      </c>
      <c r="F114" s="2">
        <v>3.2488425925925928E-2</v>
      </c>
      <c r="G114" s="14" t="s">
        <v>210</v>
      </c>
    </row>
    <row r="115" spans="1:7" hidden="1" x14ac:dyDescent="0.25">
      <c r="A115" s="6" t="s">
        <v>35</v>
      </c>
      <c r="B115" s="6" t="s">
        <v>44</v>
      </c>
      <c r="C115" s="8">
        <v>1970</v>
      </c>
      <c r="D115" s="6" t="s">
        <v>12</v>
      </c>
      <c r="E115" s="1">
        <v>184</v>
      </c>
      <c r="F115" s="2">
        <v>3.2569444444444443E-2</v>
      </c>
      <c r="G115" s="14" t="s">
        <v>210</v>
      </c>
    </row>
    <row r="116" spans="1:7" hidden="1" x14ac:dyDescent="0.25">
      <c r="A116" s="6" t="s">
        <v>138</v>
      </c>
      <c r="B116" s="6" t="s">
        <v>139</v>
      </c>
      <c r="C116" s="8">
        <v>1983</v>
      </c>
      <c r="D116" s="6" t="s">
        <v>12</v>
      </c>
      <c r="E116" s="1">
        <v>132</v>
      </c>
      <c r="F116" s="2">
        <v>3.260416666666667E-2</v>
      </c>
      <c r="G116" s="14" t="s">
        <v>210</v>
      </c>
    </row>
    <row r="117" spans="1:7" hidden="1" x14ac:dyDescent="0.25">
      <c r="A117" s="6" t="s">
        <v>33</v>
      </c>
      <c r="B117" s="6" t="s">
        <v>43</v>
      </c>
      <c r="C117" s="8">
        <v>1968</v>
      </c>
      <c r="D117" s="6" t="s">
        <v>12</v>
      </c>
      <c r="E117" s="1">
        <v>196</v>
      </c>
      <c r="F117" s="2">
        <v>3.2685185185185185E-2</v>
      </c>
      <c r="G117" s="14" t="s">
        <v>210</v>
      </c>
    </row>
    <row r="118" spans="1:7" hidden="1" x14ac:dyDescent="0.25">
      <c r="A118" s="6" t="s">
        <v>5</v>
      </c>
      <c r="B118" s="6" t="s">
        <v>53</v>
      </c>
      <c r="C118" s="8">
        <v>1971</v>
      </c>
      <c r="D118" s="6" t="s">
        <v>12</v>
      </c>
      <c r="E118" s="1">
        <v>189</v>
      </c>
      <c r="F118" s="2">
        <v>3.2719907407407406E-2</v>
      </c>
      <c r="G118" s="14" t="s">
        <v>210</v>
      </c>
    </row>
    <row r="119" spans="1:7" hidden="1" x14ac:dyDescent="0.25">
      <c r="A119" s="6" t="s">
        <v>5</v>
      </c>
      <c r="B119" s="6" t="s">
        <v>74</v>
      </c>
      <c r="C119" s="8">
        <v>1975</v>
      </c>
      <c r="D119" s="6" t="s">
        <v>12</v>
      </c>
      <c r="E119" s="1">
        <v>10</v>
      </c>
      <c r="F119" s="2">
        <v>3.2812500000000001E-2</v>
      </c>
      <c r="G119" s="14" t="s">
        <v>210</v>
      </c>
    </row>
    <row r="120" spans="1:7" hidden="1" x14ac:dyDescent="0.25">
      <c r="A120" s="6" t="s">
        <v>174</v>
      </c>
      <c r="B120" s="6" t="s">
        <v>175</v>
      </c>
      <c r="C120" s="8">
        <v>1987</v>
      </c>
      <c r="D120" s="6" t="s">
        <v>12</v>
      </c>
      <c r="E120" s="1">
        <v>73</v>
      </c>
      <c r="F120" s="2">
        <v>3.2824074074074075E-2</v>
      </c>
      <c r="G120" s="14" t="s">
        <v>210</v>
      </c>
    </row>
    <row r="121" spans="1:7" x14ac:dyDescent="0.25">
      <c r="A121" s="6" t="s">
        <v>133</v>
      </c>
      <c r="B121" s="6" t="s">
        <v>134</v>
      </c>
      <c r="C121" s="8">
        <v>1983</v>
      </c>
      <c r="D121" s="6" t="s">
        <v>12</v>
      </c>
      <c r="E121" s="1">
        <v>136</v>
      </c>
      <c r="F121" s="2">
        <v>3.2835648148148149E-2</v>
      </c>
      <c r="G121" s="14" t="s">
        <v>211</v>
      </c>
    </row>
    <row r="122" spans="1:7" x14ac:dyDescent="0.25">
      <c r="A122" s="6" t="s">
        <v>203</v>
      </c>
      <c r="B122" s="6" t="s">
        <v>204</v>
      </c>
      <c r="C122" s="8">
        <v>1992</v>
      </c>
      <c r="D122" s="6" t="s">
        <v>12</v>
      </c>
      <c r="E122" s="1">
        <v>124</v>
      </c>
      <c r="F122" s="2">
        <v>3.3032407407407406E-2</v>
      </c>
      <c r="G122" s="14" t="s">
        <v>211</v>
      </c>
    </row>
    <row r="123" spans="1:7" x14ac:dyDescent="0.25">
      <c r="A123" s="6" t="s">
        <v>58</v>
      </c>
      <c r="B123" s="6" t="s">
        <v>59</v>
      </c>
      <c r="C123" s="8">
        <v>1973</v>
      </c>
      <c r="D123" s="6" t="s">
        <v>12</v>
      </c>
      <c r="E123" s="1">
        <v>190</v>
      </c>
      <c r="F123" s="2">
        <v>3.3136574074074075E-2</v>
      </c>
      <c r="G123" s="14" t="s">
        <v>211</v>
      </c>
    </row>
    <row r="124" spans="1:7" hidden="1" x14ac:dyDescent="0.25">
      <c r="A124" s="6" t="s">
        <v>17</v>
      </c>
      <c r="B124" s="6" t="s">
        <v>18</v>
      </c>
      <c r="C124" s="8">
        <v>1957</v>
      </c>
      <c r="D124" s="6" t="s">
        <v>12</v>
      </c>
      <c r="E124" s="1">
        <v>192</v>
      </c>
      <c r="F124" s="2">
        <v>3.3229166666666664E-2</v>
      </c>
      <c r="G124" s="14" t="s">
        <v>210</v>
      </c>
    </row>
    <row r="125" spans="1:7" hidden="1" x14ac:dyDescent="0.25">
      <c r="A125" s="6" t="s">
        <v>35</v>
      </c>
      <c r="B125" s="6" t="s">
        <v>6</v>
      </c>
      <c r="C125" s="8">
        <v>1982</v>
      </c>
      <c r="D125" s="6" t="s">
        <v>12</v>
      </c>
      <c r="E125" s="1">
        <v>72</v>
      </c>
      <c r="F125" s="2">
        <v>3.3333333333333333E-2</v>
      </c>
      <c r="G125" s="14" t="s">
        <v>210</v>
      </c>
    </row>
    <row r="126" spans="1:7" x14ac:dyDescent="0.25">
      <c r="A126" s="6" t="s">
        <v>10</v>
      </c>
      <c r="B126" s="6" t="s">
        <v>168</v>
      </c>
      <c r="C126" s="8">
        <v>1986</v>
      </c>
      <c r="D126" s="6" t="s">
        <v>12</v>
      </c>
      <c r="E126" s="1">
        <v>67</v>
      </c>
      <c r="F126" s="2">
        <v>3.3611111111111112E-2</v>
      </c>
      <c r="G126" s="14" t="s">
        <v>211</v>
      </c>
    </row>
    <row r="127" spans="1:7" hidden="1" x14ac:dyDescent="0.25">
      <c r="A127" s="6" t="s">
        <v>5</v>
      </c>
      <c r="B127" s="6" t="s">
        <v>26</v>
      </c>
      <c r="C127" s="8">
        <v>1988</v>
      </c>
      <c r="D127" s="6" t="s">
        <v>12</v>
      </c>
      <c r="E127" s="1">
        <v>122</v>
      </c>
      <c r="F127" s="2">
        <v>3.363425925925926E-2</v>
      </c>
      <c r="G127" s="14" t="s">
        <v>210</v>
      </c>
    </row>
    <row r="128" spans="1:7" hidden="1" x14ac:dyDescent="0.25">
      <c r="A128" s="6" t="s">
        <v>72</v>
      </c>
      <c r="B128" s="6" t="s">
        <v>73</v>
      </c>
      <c r="C128" s="8">
        <v>1974</v>
      </c>
      <c r="D128" s="6" t="s">
        <v>12</v>
      </c>
      <c r="E128" s="1">
        <v>101</v>
      </c>
      <c r="F128" s="2">
        <v>3.3645833333333333E-2</v>
      </c>
      <c r="G128" s="14" t="s">
        <v>210</v>
      </c>
    </row>
    <row r="129" spans="1:7" x14ac:dyDescent="0.25">
      <c r="A129" s="6" t="s">
        <v>170</v>
      </c>
      <c r="B129" s="6" t="s">
        <v>171</v>
      </c>
      <c r="C129" s="8">
        <v>1986</v>
      </c>
      <c r="D129" s="6" t="s">
        <v>12</v>
      </c>
      <c r="E129" s="1">
        <v>69</v>
      </c>
      <c r="F129" s="2">
        <v>3.3680555555555554E-2</v>
      </c>
      <c r="G129" s="14" t="s">
        <v>211</v>
      </c>
    </row>
    <row r="130" spans="1:7" hidden="1" x14ac:dyDescent="0.25">
      <c r="A130" s="6" t="s">
        <v>5</v>
      </c>
      <c r="B130" s="6" t="s">
        <v>198</v>
      </c>
      <c r="C130" s="8">
        <v>1990</v>
      </c>
      <c r="D130" s="6" t="s">
        <v>12</v>
      </c>
      <c r="E130" s="1">
        <v>75</v>
      </c>
      <c r="F130" s="2">
        <v>3.3854166666666664E-2</v>
      </c>
      <c r="G130" s="14" t="s">
        <v>210</v>
      </c>
    </row>
    <row r="131" spans="1:7" hidden="1" x14ac:dyDescent="0.25">
      <c r="A131" s="6" t="s">
        <v>19</v>
      </c>
      <c r="B131" s="6" t="s">
        <v>20</v>
      </c>
      <c r="C131" s="8">
        <v>1958</v>
      </c>
      <c r="D131" s="6" t="s">
        <v>12</v>
      </c>
      <c r="E131" s="1">
        <v>151</v>
      </c>
      <c r="F131" s="2">
        <v>3.3935185185185186E-2</v>
      </c>
      <c r="G131" s="14" t="s">
        <v>210</v>
      </c>
    </row>
    <row r="132" spans="1:7" x14ac:dyDescent="0.25">
      <c r="A132" s="6" t="s">
        <v>142</v>
      </c>
      <c r="B132" s="6" t="s">
        <v>143</v>
      </c>
      <c r="C132" s="8">
        <v>1984</v>
      </c>
      <c r="D132" s="6" t="s">
        <v>12</v>
      </c>
      <c r="E132" s="1">
        <v>3</v>
      </c>
      <c r="F132" s="2">
        <v>3.4062500000000002E-2</v>
      </c>
      <c r="G132" s="14" t="s">
        <v>211</v>
      </c>
    </row>
    <row r="133" spans="1:7" hidden="1" x14ac:dyDescent="0.25">
      <c r="A133" s="6" t="s">
        <v>23</v>
      </c>
      <c r="B133" s="6" t="s">
        <v>83</v>
      </c>
      <c r="C133" s="8">
        <v>1976</v>
      </c>
      <c r="D133" s="6" t="s">
        <v>12</v>
      </c>
      <c r="E133" s="1">
        <v>33</v>
      </c>
      <c r="F133" s="2">
        <v>3.4398148148148143E-2</v>
      </c>
      <c r="G133" s="14" t="s">
        <v>210</v>
      </c>
    </row>
    <row r="134" spans="1:7" hidden="1" x14ac:dyDescent="0.25">
      <c r="A134" s="6" t="s">
        <v>64</v>
      </c>
      <c r="B134" s="6" t="s">
        <v>98</v>
      </c>
      <c r="C134" s="8">
        <v>1978</v>
      </c>
      <c r="D134" s="6" t="s">
        <v>12</v>
      </c>
      <c r="E134" s="1">
        <v>8</v>
      </c>
      <c r="F134" s="2">
        <v>3.4629629629629628E-2</v>
      </c>
      <c r="G134" s="14" t="s">
        <v>210</v>
      </c>
    </row>
    <row r="135" spans="1:7" x14ac:dyDescent="0.25">
      <c r="A135" s="6" t="s">
        <v>60</v>
      </c>
      <c r="B135" s="6" t="s">
        <v>61</v>
      </c>
      <c r="C135" s="8">
        <v>1973</v>
      </c>
      <c r="D135" s="6" t="s">
        <v>12</v>
      </c>
      <c r="E135" s="1">
        <v>195</v>
      </c>
      <c r="F135" s="2">
        <v>3.5567129629629629E-2</v>
      </c>
      <c r="G135" s="14" t="s">
        <v>211</v>
      </c>
    </row>
    <row r="136" spans="1:7" x14ac:dyDescent="0.25">
      <c r="A136" s="6" t="s">
        <v>111</v>
      </c>
      <c r="B136" s="6" t="s">
        <v>112</v>
      </c>
      <c r="C136" s="8">
        <v>1979</v>
      </c>
      <c r="D136" s="6" t="s">
        <v>12</v>
      </c>
      <c r="E136" s="1">
        <v>128</v>
      </c>
      <c r="F136" s="2">
        <v>3.6006944444444446E-2</v>
      </c>
      <c r="G136" s="14" t="s">
        <v>211</v>
      </c>
    </row>
    <row r="137" spans="1:7" x14ac:dyDescent="0.25">
      <c r="A137" s="6" t="s">
        <v>31</v>
      </c>
      <c r="B137" s="6" t="s">
        <v>32</v>
      </c>
      <c r="C137" s="8">
        <v>1962</v>
      </c>
      <c r="D137" s="6" t="s">
        <v>12</v>
      </c>
      <c r="E137" s="1">
        <v>185</v>
      </c>
      <c r="F137" s="2">
        <v>3.6064814814814813E-2</v>
      </c>
      <c r="G137" s="14" t="s">
        <v>211</v>
      </c>
    </row>
    <row r="138" spans="1:7" x14ac:dyDescent="0.25">
      <c r="A138" s="6" t="s">
        <v>108</v>
      </c>
      <c r="B138" s="6" t="s">
        <v>109</v>
      </c>
      <c r="C138" s="8">
        <v>1979</v>
      </c>
      <c r="D138" s="6" t="s">
        <v>12</v>
      </c>
      <c r="E138" s="1">
        <v>36</v>
      </c>
      <c r="F138" s="2">
        <v>3.6249999999999998E-2</v>
      </c>
      <c r="G138" s="14" t="s">
        <v>211</v>
      </c>
    </row>
    <row r="139" spans="1:7" x14ac:dyDescent="0.25">
      <c r="A139" s="6" t="s">
        <v>58</v>
      </c>
      <c r="B139" s="6" t="s">
        <v>186</v>
      </c>
      <c r="C139" s="8">
        <v>1988</v>
      </c>
      <c r="D139" s="6" t="s">
        <v>12</v>
      </c>
      <c r="E139" s="1">
        <v>105</v>
      </c>
      <c r="F139" s="2">
        <v>3.650462962962963E-2</v>
      </c>
      <c r="G139" s="14" t="s">
        <v>211</v>
      </c>
    </row>
    <row r="140" spans="1:7" x14ac:dyDescent="0.25">
      <c r="A140" s="6" t="s">
        <v>56</v>
      </c>
      <c r="B140" s="6" t="s">
        <v>57</v>
      </c>
      <c r="C140" s="8">
        <v>1972</v>
      </c>
      <c r="D140" s="6" t="s">
        <v>12</v>
      </c>
      <c r="E140" s="1">
        <v>200</v>
      </c>
      <c r="F140" s="2">
        <v>3.667824074074074E-2</v>
      </c>
      <c r="G140" s="14" t="s">
        <v>211</v>
      </c>
    </row>
    <row r="141" spans="1:7" x14ac:dyDescent="0.25">
      <c r="A141" s="6" t="s">
        <v>10</v>
      </c>
      <c r="B141" s="6" t="s">
        <v>11</v>
      </c>
      <c r="C141" s="8">
        <v>1955</v>
      </c>
      <c r="D141" s="6" t="s">
        <v>12</v>
      </c>
      <c r="E141" s="1">
        <v>161</v>
      </c>
      <c r="F141" s="2">
        <v>3.7175925925925925E-2</v>
      </c>
      <c r="G141" s="14" t="s">
        <v>211</v>
      </c>
    </row>
    <row r="142" spans="1:7" hidden="1" x14ac:dyDescent="0.25">
      <c r="A142" s="6" t="s">
        <v>25</v>
      </c>
      <c r="B142" s="6" t="s">
        <v>26</v>
      </c>
      <c r="C142" s="8">
        <v>1960</v>
      </c>
      <c r="D142" s="6" t="s">
        <v>12</v>
      </c>
      <c r="E142" s="1">
        <v>146</v>
      </c>
      <c r="F142" s="2">
        <v>3.7870370370370367E-2</v>
      </c>
      <c r="G142" s="14" t="s">
        <v>210</v>
      </c>
    </row>
    <row r="143" spans="1:7" hidden="1" x14ac:dyDescent="0.25">
      <c r="A143" s="6" t="s">
        <v>89</v>
      </c>
      <c r="B143" s="6" t="s">
        <v>191</v>
      </c>
      <c r="C143" s="8">
        <v>1989</v>
      </c>
      <c r="D143" s="6" t="s">
        <v>12</v>
      </c>
      <c r="E143" s="1">
        <v>112</v>
      </c>
      <c r="F143" s="2">
        <v>3.8692129629629632E-2</v>
      </c>
      <c r="G143" s="14" t="s">
        <v>210</v>
      </c>
    </row>
    <row r="144" spans="1:7" hidden="1" x14ac:dyDescent="0.25">
      <c r="A144" s="6" t="s">
        <v>35</v>
      </c>
      <c r="B144" s="6" t="s">
        <v>36</v>
      </c>
      <c r="C144" s="8">
        <v>1965</v>
      </c>
      <c r="D144" s="6" t="s">
        <v>12</v>
      </c>
      <c r="E144" s="3">
        <v>191</v>
      </c>
      <c r="F144" s="4">
        <v>4.4803240740740741E-2</v>
      </c>
      <c r="G144" s="14" t="s">
        <v>210</v>
      </c>
    </row>
  </sheetData>
  <autoFilter ref="A1:G144">
    <filterColumn colId="3">
      <filters>
        <filter val="10 km"/>
      </filters>
    </filterColumn>
    <filterColumn colId="6">
      <filters>
        <filter val="ž"/>
      </filters>
    </filterColumn>
    <sortState ref="A85:G141">
      <sortCondition ref="F1:F144"/>
    </sortState>
  </autoFilter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/>
  <dimension ref="A1:H242"/>
  <sheetViews>
    <sheetView tabSelected="1" workbookViewId="0">
      <selection activeCell="J2" sqref="J2"/>
    </sheetView>
  </sheetViews>
  <sheetFormatPr defaultRowHeight="15" x14ac:dyDescent="0.25"/>
  <cols>
    <col min="1" max="1" width="4" bestFit="1" customWidth="1"/>
    <col min="3" max="3" width="18.7109375" bestFit="1" customWidth="1"/>
  </cols>
  <sheetData>
    <row r="1" spans="1:8" x14ac:dyDescent="0.25">
      <c r="A1" s="15" t="s">
        <v>214</v>
      </c>
      <c r="B1" s="15" t="s">
        <v>0</v>
      </c>
      <c r="C1" s="15" t="s">
        <v>1</v>
      </c>
      <c r="D1" s="15" t="s">
        <v>212</v>
      </c>
      <c r="E1" s="17" t="s">
        <v>208</v>
      </c>
      <c r="F1" s="15" t="s">
        <v>2</v>
      </c>
      <c r="G1" s="15" t="s">
        <v>215</v>
      </c>
      <c r="H1" s="15" t="s">
        <v>213</v>
      </c>
    </row>
    <row r="2" spans="1:8" x14ac:dyDescent="0.25">
      <c r="A2" s="1"/>
      <c r="B2" s="1" t="s">
        <v>89</v>
      </c>
      <c r="C2" s="1" t="s">
        <v>224</v>
      </c>
      <c r="D2" s="1" t="s">
        <v>470</v>
      </c>
      <c r="E2" s="16">
        <v>1986</v>
      </c>
      <c r="F2" s="1" t="s">
        <v>472</v>
      </c>
      <c r="G2" s="1">
        <v>557</v>
      </c>
      <c r="H2" s="2">
        <v>1.1597222222222221E-2</v>
      </c>
    </row>
    <row r="3" spans="1:8" x14ac:dyDescent="0.25">
      <c r="A3" s="1"/>
      <c r="B3" s="1" t="s">
        <v>225</v>
      </c>
      <c r="C3" s="1" t="s">
        <v>226</v>
      </c>
      <c r="D3" s="1" t="s">
        <v>470</v>
      </c>
      <c r="E3" s="16">
        <v>1987</v>
      </c>
      <c r="F3" s="1" t="s">
        <v>472</v>
      </c>
      <c r="G3" s="1">
        <v>583</v>
      </c>
      <c r="H3" s="2">
        <v>1.1863425925925925E-2</v>
      </c>
    </row>
    <row r="4" spans="1:8" x14ac:dyDescent="0.25">
      <c r="A4" s="1"/>
      <c r="B4" s="1" t="s">
        <v>227</v>
      </c>
      <c r="C4" s="1" t="s">
        <v>228</v>
      </c>
      <c r="D4" s="1" t="s">
        <v>470</v>
      </c>
      <c r="E4" s="16">
        <v>1982</v>
      </c>
      <c r="F4" s="1" t="s">
        <v>472</v>
      </c>
      <c r="G4" s="1">
        <v>546</v>
      </c>
      <c r="H4" s="2">
        <v>1.1979166666666667E-2</v>
      </c>
    </row>
    <row r="5" spans="1:8" x14ac:dyDescent="0.25">
      <c r="A5" s="1"/>
      <c r="B5" s="1" t="s">
        <v>35</v>
      </c>
      <c r="C5" s="1" t="s">
        <v>229</v>
      </c>
      <c r="D5" s="1" t="s">
        <v>470</v>
      </c>
      <c r="E5" s="16">
        <v>1997</v>
      </c>
      <c r="F5" s="1" t="s">
        <v>472</v>
      </c>
      <c r="G5" s="1">
        <v>593</v>
      </c>
      <c r="H5" s="2">
        <v>1.2233796296296296E-2</v>
      </c>
    </row>
    <row r="6" spans="1:8" x14ac:dyDescent="0.25">
      <c r="A6" s="1"/>
      <c r="B6" s="1" t="s">
        <v>35</v>
      </c>
      <c r="C6" s="1" t="s">
        <v>230</v>
      </c>
      <c r="D6" s="1" t="s">
        <v>470</v>
      </c>
      <c r="E6" s="16">
        <v>1992</v>
      </c>
      <c r="F6" s="1" t="s">
        <v>472</v>
      </c>
      <c r="G6" s="1">
        <v>586</v>
      </c>
      <c r="H6" s="2">
        <v>1.2326388888888888E-2</v>
      </c>
    </row>
    <row r="7" spans="1:8" x14ac:dyDescent="0.25">
      <c r="A7" s="1"/>
      <c r="B7" s="1" t="s">
        <v>29</v>
      </c>
      <c r="C7" s="1" t="s">
        <v>231</v>
      </c>
      <c r="D7" s="1" t="s">
        <v>470</v>
      </c>
      <c r="E7" s="16">
        <v>1986</v>
      </c>
      <c r="F7" s="1" t="s">
        <v>472</v>
      </c>
      <c r="G7" s="1">
        <v>588</v>
      </c>
      <c r="H7" s="2">
        <v>1.2326388888888888E-2</v>
      </c>
    </row>
    <row r="8" spans="1:8" x14ac:dyDescent="0.25">
      <c r="A8" s="1"/>
      <c r="B8" s="1" t="s">
        <v>8</v>
      </c>
      <c r="C8" s="1" t="s">
        <v>232</v>
      </c>
      <c r="D8" s="1" t="s">
        <v>470</v>
      </c>
      <c r="E8" s="16">
        <v>1981</v>
      </c>
      <c r="F8" s="1" t="s">
        <v>472</v>
      </c>
      <c r="G8" s="1">
        <v>565</v>
      </c>
      <c r="H8" s="2">
        <v>1.2442129629629631E-2</v>
      </c>
    </row>
    <row r="9" spans="1:8" x14ac:dyDescent="0.25">
      <c r="A9" s="1"/>
      <c r="B9" s="1" t="s">
        <v>17</v>
      </c>
      <c r="C9" s="1" t="s">
        <v>233</v>
      </c>
      <c r="D9" s="1" t="s">
        <v>470</v>
      </c>
      <c r="E9" s="16">
        <v>1985</v>
      </c>
      <c r="F9" s="1" t="s">
        <v>472</v>
      </c>
      <c r="G9" s="1">
        <v>559</v>
      </c>
      <c r="H9" s="2">
        <v>1.252314814814815E-2</v>
      </c>
    </row>
    <row r="10" spans="1:8" x14ac:dyDescent="0.25">
      <c r="A10" s="1"/>
      <c r="B10" s="1" t="s">
        <v>138</v>
      </c>
      <c r="C10" s="1" t="s">
        <v>234</v>
      </c>
      <c r="D10" s="1" t="s">
        <v>470</v>
      </c>
      <c r="E10" s="16">
        <v>1984</v>
      </c>
      <c r="F10" s="1" t="s">
        <v>472</v>
      </c>
      <c r="G10" s="1">
        <v>530</v>
      </c>
      <c r="H10" s="2">
        <v>1.2615740740740742E-2</v>
      </c>
    </row>
    <row r="11" spans="1:8" x14ac:dyDescent="0.25">
      <c r="A11" s="1"/>
      <c r="B11" s="1" t="s">
        <v>29</v>
      </c>
      <c r="C11" s="1" t="s">
        <v>235</v>
      </c>
      <c r="D11" s="1" t="s">
        <v>470</v>
      </c>
      <c r="E11" s="16">
        <v>1985</v>
      </c>
      <c r="F11" s="1" t="s">
        <v>472</v>
      </c>
      <c r="G11" s="1">
        <v>597</v>
      </c>
      <c r="H11" s="2">
        <v>1.2662037037037039E-2</v>
      </c>
    </row>
    <row r="12" spans="1:8" x14ac:dyDescent="0.25">
      <c r="A12" s="1"/>
      <c r="B12" s="1" t="s">
        <v>29</v>
      </c>
      <c r="C12" s="1" t="s">
        <v>236</v>
      </c>
      <c r="D12" s="1" t="s">
        <v>470</v>
      </c>
      <c r="E12" s="16">
        <v>1981</v>
      </c>
      <c r="F12" s="1" t="s">
        <v>472</v>
      </c>
      <c r="G12" s="1">
        <v>572</v>
      </c>
      <c r="H12" s="2">
        <v>1.2673611111111113E-2</v>
      </c>
    </row>
    <row r="13" spans="1:8" x14ac:dyDescent="0.25">
      <c r="A13" s="1"/>
      <c r="B13" s="1" t="s">
        <v>21</v>
      </c>
      <c r="C13" s="1" t="s">
        <v>237</v>
      </c>
      <c r="D13" s="1" t="s">
        <v>470</v>
      </c>
      <c r="E13" s="16">
        <v>1986</v>
      </c>
      <c r="F13" s="1" t="s">
        <v>472</v>
      </c>
      <c r="G13" s="1">
        <v>590</v>
      </c>
      <c r="H13" s="2">
        <v>1.2858796296296297E-2</v>
      </c>
    </row>
    <row r="14" spans="1:8" x14ac:dyDescent="0.25">
      <c r="A14" s="1"/>
      <c r="B14" s="1" t="s">
        <v>5</v>
      </c>
      <c r="C14" s="1" t="s">
        <v>238</v>
      </c>
      <c r="D14" s="1" t="s">
        <v>470</v>
      </c>
      <c r="E14" s="16">
        <v>1984</v>
      </c>
      <c r="F14" s="1" t="s">
        <v>472</v>
      </c>
      <c r="G14" s="1">
        <v>502</v>
      </c>
      <c r="H14" s="2">
        <v>1.2905092592592591E-2</v>
      </c>
    </row>
    <row r="15" spans="1:8" x14ac:dyDescent="0.25">
      <c r="A15" s="1"/>
      <c r="B15" s="1" t="s">
        <v>29</v>
      </c>
      <c r="C15" s="1" t="s">
        <v>239</v>
      </c>
      <c r="D15" s="1" t="s">
        <v>470</v>
      </c>
      <c r="E15" s="16">
        <v>1986</v>
      </c>
      <c r="F15" s="1" t="s">
        <v>472</v>
      </c>
      <c r="G15" s="1">
        <v>523</v>
      </c>
      <c r="H15" s="2">
        <v>1.2928240740740742E-2</v>
      </c>
    </row>
    <row r="16" spans="1:8" x14ac:dyDescent="0.25">
      <c r="A16" s="1"/>
      <c r="B16" s="1" t="s">
        <v>21</v>
      </c>
      <c r="C16" s="1" t="s">
        <v>6</v>
      </c>
      <c r="D16" s="1" t="s">
        <v>470</v>
      </c>
      <c r="E16" s="16">
        <v>1980</v>
      </c>
      <c r="F16" s="1" t="s">
        <v>472</v>
      </c>
      <c r="G16" s="1">
        <v>599</v>
      </c>
      <c r="H16" s="2">
        <v>1.3101851851851852E-2</v>
      </c>
    </row>
    <row r="17" spans="1:8" x14ac:dyDescent="0.25">
      <c r="A17" s="1"/>
      <c r="B17" s="1" t="s">
        <v>5</v>
      </c>
      <c r="C17" s="1" t="s">
        <v>240</v>
      </c>
      <c r="D17" s="1" t="s">
        <v>470</v>
      </c>
      <c r="E17" s="16">
        <v>1982</v>
      </c>
      <c r="F17" s="1" t="s">
        <v>472</v>
      </c>
      <c r="G17" s="1">
        <v>581</v>
      </c>
      <c r="H17" s="2">
        <v>1.3101851851851852E-2</v>
      </c>
    </row>
    <row r="18" spans="1:8" x14ac:dyDescent="0.25">
      <c r="A18" s="1"/>
      <c r="B18" s="1" t="s">
        <v>130</v>
      </c>
      <c r="C18" s="1" t="s">
        <v>241</v>
      </c>
      <c r="D18" s="1" t="s">
        <v>470</v>
      </c>
      <c r="E18" s="16">
        <v>1983</v>
      </c>
      <c r="F18" s="1" t="s">
        <v>472</v>
      </c>
      <c r="G18" s="1">
        <v>592</v>
      </c>
      <c r="H18" s="2">
        <v>1.3101851851851852E-2</v>
      </c>
    </row>
    <row r="19" spans="1:8" x14ac:dyDescent="0.25">
      <c r="A19" s="1"/>
      <c r="B19" s="1" t="s">
        <v>242</v>
      </c>
      <c r="C19" s="1" t="s">
        <v>243</v>
      </c>
      <c r="D19" s="1" t="s">
        <v>471</v>
      </c>
      <c r="E19" s="16">
        <v>1987</v>
      </c>
      <c r="F19" s="1" t="s">
        <v>472</v>
      </c>
      <c r="G19" s="1">
        <v>518</v>
      </c>
      <c r="H19" s="2">
        <v>1.314814814814815E-2</v>
      </c>
    </row>
    <row r="20" spans="1:8" x14ac:dyDescent="0.25">
      <c r="A20" s="1"/>
      <c r="B20" s="1" t="s">
        <v>29</v>
      </c>
      <c r="C20" s="1" t="s">
        <v>244</v>
      </c>
      <c r="D20" s="1" t="s">
        <v>470</v>
      </c>
      <c r="E20" s="16">
        <v>1983</v>
      </c>
      <c r="F20" s="1" t="s">
        <v>472</v>
      </c>
      <c r="G20" s="1">
        <v>571</v>
      </c>
      <c r="H20" s="2">
        <v>1.3252314814814812E-2</v>
      </c>
    </row>
    <row r="21" spans="1:8" x14ac:dyDescent="0.25">
      <c r="A21" s="1"/>
      <c r="B21" s="1" t="s">
        <v>8</v>
      </c>
      <c r="C21" s="1" t="s">
        <v>39</v>
      </c>
      <c r="D21" s="1" t="s">
        <v>470</v>
      </c>
      <c r="E21" s="16">
        <v>1967</v>
      </c>
      <c r="F21" s="1" t="s">
        <v>472</v>
      </c>
      <c r="G21" s="1">
        <v>641</v>
      </c>
      <c r="H21" s="2">
        <v>1.3483796296296298E-2</v>
      </c>
    </row>
    <row r="22" spans="1:8" x14ac:dyDescent="0.25">
      <c r="A22" s="1"/>
      <c r="B22" s="1" t="s">
        <v>120</v>
      </c>
      <c r="C22" s="1" t="s">
        <v>245</v>
      </c>
      <c r="D22" s="1" t="s">
        <v>470</v>
      </c>
      <c r="E22" s="16">
        <v>1990</v>
      </c>
      <c r="F22" s="1" t="s">
        <v>472</v>
      </c>
      <c r="G22" s="1">
        <v>536</v>
      </c>
      <c r="H22" s="2">
        <v>1.3495370370370371E-2</v>
      </c>
    </row>
    <row r="23" spans="1:8" x14ac:dyDescent="0.25">
      <c r="A23" s="1"/>
      <c r="B23" s="1" t="s">
        <v>246</v>
      </c>
      <c r="C23" s="1" t="s">
        <v>247</v>
      </c>
      <c r="D23" s="1" t="s">
        <v>470</v>
      </c>
      <c r="E23" s="16">
        <v>1974</v>
      </c>
      <c r="F23" s="1" t="s">
        <v>472</v>
      </c>
      <c r="G23" s="1">
        <v>633</v>
      </c>
      <c r="H23" s="2">
        <v>1.3541666666666665E-2</v>
      </c>
    </row>
    <row r="24" spans="1:8" x14ac:dyDescent="0.25">
      <c r="A24" s="1"/>
      <c r="B24" s="1" t="s">
        <v>5</v>
      </c>
      <c r="C24" s="1" t="s">
        <v>248</v>
      </c>
      <c r="D24" s="1" t="s">
        <v>470</v>
      </c>
      <c r="E24" s="16">
        <v>1962</v>
      </c>
      <c r="F24" s="1" t="s">
        <v>472</v>
      </c>
      <c r="G24" s="1">
        <v>643</v>
      </c>
      <c r="H24" s="2">
        <v>1.3553240740740739E-2</v>
      </c>
    </row>
    <row r="25" spans="1:8" x14ac:dyDescent="0.25">
      <c r="A25" s="1"/>
      <c r="B25" s="1" t="s">
        <v>29</v>
      </c>
      <c r="C25" s="1" t="s">
        <v>249</v>
      </c>
      <c r="D25" s="1" t="s">
        <v>470</v>
      </c>
      <c r="E25" s="16">
        <v>1978</v>
      </c>
      <c r="F25" s="1" t="s">
        <v>472</v>
      </c>
      <c r="G25" s="1">
        <v>520</v>
      </c>
      <c r="H25" s="2">
        <v>1.3564814814814816E-2</v>
      </c>
    </row>
    <row r="26" spans="1:8" x14ac:dyDescent="0.25">
      <c r="A26" s="1"/>
      <c r="B26" s="1" t="s">
        <v>151</v>
      </c>
      <c r="C26" s="1" t="s">
        <v>250</v>
      </c>
      <c r="D26" s="1" t="s">
        <v>470</v>
      </c>
      <c r="E26" s="16">
        <v>1984</v>
      </c>
      <c r="F26" s="1" t="s">
        <v>472</v>
      </c>
      <c r="G26" s="1">
        <v>591</v>
      </c>
      <c r="H26" s="2">
        <v>1.3657407407407408E-2</v>
      </c>
    </row>
    <row r="27" spans="1:8" x14ac:dyDescent="0.25">
      <c r="A27" s="1"/>
      <c r="B27" s="1" t="s">
        <v>153</v>
      </c>
      <c r="C27" s="1" t="s">
        <v>251</v>
      </c>
      <c r="D27" s="1" t="s">
        <v>471</v>
      </c>
      <c r="E27" s="16">
        <v>2000</v>
      </c>
      <c r="F27" s="1" t="s">
        <v>472</v>
      </c>
      <c r="G27" s="1">
        <v>587</v>
      </c>
      <c r="H27" s="2">
        <v>1.3842592592592592E-2</v>
      </c>
    </row>
    <row r="28" spans="1:8" x14ac:dyDescent="0.25">
      <c r="A28" s="1"/>
      <c r="B28" s="1" t="s">
        <v>86</v>
      </c>
      <c r="C28" s="1" t="s">
        <v>252</v>
      </c>
      <c r="D28" s="1" t="s">
        <v>470</v>
      </c>
      <c r="E28" s="16">
        <v>1990</v>
      </c>
      <c r="F28" s="1" t="s">
        <v>472</v>
      </c>
      <c r="G28" s="1">
        <v>532</v>
      </c>
      <c r="H28" s="2">
        <v>1.3946759259259258E-2</v>
      </c>
    </row>
    <row r="29" spans="1:8" x14ac:dyDescent="0.25">
      <c r="A29" s="1"/>
      <c r="B29" s="1" t="s">
        <v>253</v>
      </c>
      <c r="C29" s="1" t="s">
        <v>252</v>
      </c>
      <c r="D29" s="1" t="s">
        <v>470</v>
      </c>
      <c r="E29" s="16">
        <v>1994</v>
      </c>
      <c r="F29" s="1" t="s">
        <v>472</v>
      </c>
      <c r="G29" s="1">
        <v>527</v>
      </c>
      <c r="H29" s="2">
        <v>1.3946759259259258E-2</v>
      </c>
    </row>
    <row r="30" spans="1:8" x14ac:dyDescent="0.25">
      <c r="A30" s="1"/>
      <c r="B30" s="1" t="s">
        <v>29</v>
      </c>
      <c r="C30" s="1" t="s">
        <v>120</v>
      </c>
      <c r="D30" s="1" t="s">
        <v>470</v>
      </c>
      <c r="E30" s="16">
        <v>1989</v>
      </c>
      <c r="F30" s="1" t="s">
        <v>472</v>
      </c>
      <c r="G30" s="1">
        <v>598</v>
      </c>
      <c r="H30" s="2">
        <v>1.3958333333333335E-2</v>
      </c>
    </row>
    <row r="31" spans="1:8" x14ac:dyDescent="0.25">
      <c r="A31" s="1"/>
      <c r="B31" s="1" t="s">
        <v>254</v>
      </c>
      <c r="C31" s="1" t="s">
        <v>255</v>
      </c>
      <c r="D31" s="1" t="s">
        <v>470</v>
      </c>
      <c r="E31" s="16">
        <v>1999</v>
      </c>
      <c r="F31" s="1" t="s">
        <v>472</v>
      </c>
      <c r="G31" s="1">
        <v>537</v>
      </c>
      <c r="H31" s="2">
        <v>1.417824074074074E-2</v>
      </c>
    </row>
    <row r="32" spans="1:8" x14ac:dyDescent="0.25">
      <c r="A32" s="1"/>
      <c r="B32" s="1" t="s">
        <v>256</v>
      </c>
      <c r="C32" s="1" t="s">
        <v>257</v>
      </c>
      <c r="D32" s="1" t="s">
        <v>470</v>
      </c>
      <c r="E32" s="16">
        <v>1971</v>
      </c>
      <c r="F32" s="1" t="s">
        <v>472</v>
      </c>
      <c r="G32" s="1">
        <v>631</v>
      </c>
      <c r="H32" s="2">
        <v>1.4201388888888887E-2</v>
      </c>
    </row>
    <row r="33" spans="1:8" x14ac:dyDescent="0.25">
      <c r="A33" s="1"/>
      <c r="B33" s="1" t="s">
        <v>5</v>
      </c>
      <c r="C33" s="1" t="s">
        <v>258</v>
      </c>
      <c r="D33" s="1" t="s">
        <v>470</v>
      </c>
      <c r="E33" s="16">
        <v>1981</v>
      </c>
      <c r="F33" s="1" t="s">
        <v>472</v>
      </c>
      <c r="G33" s="1">
        <v>577</v>
      </c>
      <c r="H33" s="2">
        <v>1.4270833333333335E-2</v>
      </c>
    </row>
    <row r="34" spans="1:8" x14ac:dyDescent="0.25">
      <c r="A34" s="1"/>
      <c r="B34" s="1" t="s">
        <v>259</v>
      </c>
      <c r="C34" s="1" t="s">
        <v>260</v>
      </c>
      <c r="D34" s="1" t="s">
        <v>470</v>
      </c>
      <c r="E34" s="16">
        <v>1966</v>
      </c>
      <c r="F34" s="1" t="s">
        <v>472</v>
      </c>
      <c r="G34" s="1">
        <v>639</v>
      </c>
      <c r="H34" s="2">
        <v>1.4467592592592593E-2</v>
      </c>
    </row>
    <row r="35" spans="1:8" x14ac:dyDescent="0.25">
      <c r="A35" s="1"/>
      <c r="B35" s="1" t="s">
        <v>5</v>
      </c>
      <c r="C35" s="1" t="s">
        <v>180</v>
      </c>
      <c r="D35" s="1" t="s">
        <v>470</v>
      </c>
      <c r="E35" s="16">
        <v>1987</v>
      </c>
      <c r="F35" s="1" t="s">
        <v>472</v>
      </c>
      <c r="G35" s="1">
        <v>528</v>
      </c>
      <c r="H35" s="2">
        <v>1.4733796296296295E-2</v>
      </c>
    </row>
    <row r="36" spans="1:8" x14ac:dyDescent="0.25">
      <c r="A36" s="1"/>
      <c r="B36" s="1" t="s">
        <v>47</v>
      </c>
      <c r="C36" s="1" t="s">
        <v>261</v>
      </c>
      <c r="D36" s="1" t="s">
        <v>470</v>
      </c>
      <c r="E36" s="16">
        <v>1987</v>
      </c>
      <c r="F36" s="1" t="s">
        <v>472</v>
      </c>
      <c r="G36" s="1">
        <v>547</v>
      </c>
      <c r="H36" s="2">
        <v>1.4756944444444446E-2</v>
      </c>
    </row>
    <row r="37" spans="1:8" x14ac:dyDescent="0.25">
      <c r="A37" s="1"/>
      <c r="B37" s="1" t="s">
        <v>262</v>
      </c>
      <c r="C37" s="1" t="s">
        <v>263</v>
      </c>
      <c r="D37" s="1" t="s">
        <v>471</v>
      </c>
      <c r="E37" s="16">
        <v>1981</v>
      </c>
      <c r="F37" s="1" t="s">
        <v>472</v>
      </c>
      <c r="G37" s="1">
        <v>533</v>
      </c>
      <c r="H37" s="2">
        <v>1.4884259259259259E-2</v>
      </c>
    </row>
    <row r="38" spans="1:8" x14ac:dyDescent="0.25">
      <c r="A38" s="1"/>
      <c r="B38" s="1" t="s">
        <v>47</v>
      </c>
      <c r="C38" s="1" t="s">
        <v>264</v>
      </c>
      <c r="D38" s="1" t="s">
        <v>470</v>
      </c>
      <c r="E38" s="16">
        <v>1991</v>
      </c>
      <c r="F38" s="1" t="s">
        <v>472</v>
      </c>
      <c r="G38" s="1">
        <v>510</v>
      </c>
      <c r="H38" s="2">
        <v>1.5034722222222222E-2</v>
      </c>
    </row>
    <row r="39" spans="1:8" x14ac:dyDescent="0.25">
      <c r="A39" s="1"/>
      <c r="B39" s="1" t="s">
        <v>94</v>
      </c>
      <c r="C39" s="1" t="s">
        <v>265</v>
      </c>
      <c r="D39" s="1" t="s">
        <v>471</v>
      </c>
      <c r="E39" s="16">
        <v>1988</v>
      </c>
      <c r="F39" s="1" t="s">
        <v>472</v>
      </c>
      <c r="G39" s="1">
        <v>567</v>
      </c>
      <c r="H39" s="2">
        <v>1.5104166666666667E-2</v>
      </c>
    </row>
    <row r="40" spans="1:8" x14ac:dyDescent="0.25">
      <c r="A40" s="1"/>
      <c r="B40" s="1" t="s">
        <v>266</v>
      </c>
      <c r="C40" s="1" t="s">
        <v>267</v>
      </c>
      <c r="D40" s="1" t="s">
        <v>470</v>
      </c>
      <c r="E40" s="16">
        <v>1996</v>
      </c>
      <c r="F40" s="1" t="s">
        <v>472</v>
      </c>
      <c r="G40" s="1">
        <v>517</v>
      </c>
      <c r="H40" s="2">
        <v>1.5219907407407409E-2</v>
      </c>
    </row>
    <row r="41" spans="1:8" x14ac:dyDescent="0.25">
      <c r="A41" s="1"/>
      <c r="B41" s="1" t="s">
        <v>29</v>
      </c>
      <c r="C41" s="1" t="s">
        <v>110</v>
      </c>
      <c r="D41" s="1" t="s">
        <v>470</v>
      </c>
      <c r="E41" s="16">
        <v>1979</v>
      </c>
      <c r="F41" s="1" t="s">
        <v>472</v>
      </c>
      <c r="G41" s="1">
        <v>524</v>
      </c>
      <c r="H41" s="2">
        <v>1.5312500000000001E-2</v>
      </c>
    </row>
    <row r="42" spans="1:8" x14ac:dyDescent="0.25">
      <c r="A42" s="1"/>
      <c r="B42" s="1" t="s">
        <v>104</v>
      </c>
      <c r="C42" s="1" t="s">
        <v>268</v>
      </c>
      <c r="D42" s="1" t="s">
        <v>471</v>
      </c>
      <c r="E42" s="16">
        <v>1981</v>
      </c>
      <c r="F42" s="1" t="s">
        <v>472</v>
      </c>
      <c r="G42" s="1">
        <v>595</v>
      </c>
      <c r="H42" s="2">
        <v>1.5324074074074075E-2</v>
      </c>
    </row>
    <row r="43" spans="1:8" x14ac:dyDescent="0.25">
      <c r="A43" s="1"/>
      <c r="B43" s="1" t="s">
        <v>259</v>
      </c>
      <c r="C43" s="1" t="s">
        <v>269</v>
      </c>
      <c r="D43" s="1" t="s">
        <v>470</v>
      </c>
      <c r="E43" s="16">
        <v>1962</v>
      </c>
      <c r="F43" s="1" t="s">
        <v>472</v>
      </c>
      <c r="G43" s="1">
        <v>642</v>
      </c>
      <c r="H43" s="2">
        <v>1.5370370370370369E-2</v>
      </c>
    </row>
    <row r="44" spans="1:8" x14ac:dyDescent="0.25">
      <c r="A44" s="1"/>
      <c r="B44" s="1" t="s">
        <v>64</v>
      </c>
      <c r="C44" s="1" t="s">
        <v>270</v>
      </c>
      <c r="D44" s="1" t="s">
        <v>470</v>
      </c>
      <c r="E44" s="16">
        <v>1991</v>
      </c>
      <c r="F44" s="1" t="s">
        <v>472</v>
      </c>
      <c r="G44" s="1">
        <v>504</v>
      </c>
      <c r="H44" s="2">
        <v>1.5381944444444443E-2</v>
      </c>
    </row>
    <row r="45" spans="1:8" x14ac:dyDescent="0.25">
      <c r="A45" s="1"/>
      <c r="B45" s="1" t="s">
        <v>33</v>
      </c>
      <c r="C45" s="1" t="s">
        <v>271</v>
      </c>
      <c r="D45" s="1" t="s">
        <v>470</v>
      </c>
      <c r="E45" s="16">
        <v>1979</v>
      </c>
      <c r="F45" s="1" t="s">
        <v>472</v>
      </c>
      <c r="G45" s="1">
        <v>589</v>
      </c>
      <c r="H45" s="2">
        <v>1.5601851851851851E-2</v>
      </c>
    </row>
    <row r="46" spans="1:8" x14ac:dyDescent="0.25">
      <c r="A46" s="1"/>
      <c r="B46" s="1" t="s">
        <v>272</v>
      </c>
      <c r="C46" s="1" t="s">
        <v>273</v>
      </c>
      <c r="D46" s="1" t="s">
        <v>470</v>
      </c>
      <c r="E46" s="16">
        <v>1976</v>
      </c>
      <c r="F46" s="1" t="s">
        <v>472</v>
      </c>
      <c r="G46" s="1">
        <v>634</v>
      </c>
      <c r="H46" s="2">
        <v>1.5636574074074074E-2</v>
      </c>
    </row>
    <row r="47" spans="1:8" x14ac:dyDescent="0.25">
      <c r="A47" s="1"/>
      <c r="B47" s="1" t="s">
        <v>45</v>
      </c>
      <c r="C47" s="1" t="s">
        <v>274</v>
      </c>
      <c r="D47" s="1" t="s">
        <v>470</v>
      </c>
      <c r="E47" s="16">
        <v>1988</v>
      </c>
      <c r="F47" s="1" t="s">
        <v>472</v>
      </c>
      <c r="G47" s="1">
        <v>594</v>
      </c>
      <c r="H47" s="2">
        <v>1.59375E-2</v>
      </c>
    </row>
    <row r="48" spans="1:8" x14ac:dyDescent="0.25">
      <c r="A48" s="1"/>
      <c r="B48" s="1" t="s">
        <v>111</v>
      </c>
      <c r="C48" s="1" t="s">
        <v>275</v>
      </c>
      <c r="D48" s="1" t="s">
        <v>471</v>
      </c>
      <c r="E48" s="16">
        <v>1990</v>
      </c>
      <c r="F48" s="1" t="s">
        <v>472</v>
      </c>
      <c r="G48" s="1">
        <v>552</v>
      </c>
      <c r="H48" s="2">
        <v>1.6053240740740743E-2</v>
      </c>
    </row>
    <row r="49" spans="1:8" x14ac:dyDescent="0.25">
      <c r="A49" s="1"/>
      <c r="B49" s="1" t="s">
        <v>276</v>
      </c>
      <c r="C49" s="1" t="s">
        <v>277</v>
      </c>
      <c r="D49" s="1" t="s">
        <v>471</v>
      </c>
      <c r="E49" s="16">
        <v>1996</v>
      </c>
      <c r="F49" s="1" t="s">
        <v>472</v>
      </c>
      <c r="G49" s="1">
        <v>509</v>
      </c>
      <c r="H49" s="2">
        <v>1.6064814814814816E-2</v>
      </c>
    </row>
    <row r="50" spans="1:8" x14ac:dyDescent="0.25">
      <c r="A50" s="1"/>
      <c r="B50" s="1" t="s">
        <v>278</v>
      </c>
      <c r="C50" s="1" t="s">
        <v>279</v>
      </c>
      <c r="D50" s="1" t="s">
        <v>471</v>
      </c>
      <c r="E50" s="16">
        <v>2001</v>
      </c>
      <c r="F50" s="1" t="s">
        <v>472</v>
      </c>
      <c r="G50" s="1">
        <v>582</v>
      </c>
      <c r="H50" s="2">
        <v>1.6250000000000001E-2</v>
      </c>
    </row>
    <row r="51" spans="1:8" x14ac:dyDescent="0.25">
      <c r="A51" s="1"/>
      <c r="B51" s="1" t="s">
        <v>33</v>
      </c>
      <c r="C51" s="1" t="s">
        <v>280</v>
      </c>
      <c r="D51" s="1" t="s">
        <v>470</v>
      </c>
      <c r="E51" s="16">
        <v>1967</v>
      </c>
      <c r="F51" s="1" t="s">
        <v>472</v>
      </c>
      <c r="G51" s="1">
        <v>601</v>
      </c>
      <c r="H51" s="2">
        <v>1.6342592592592596E-2</v>
      </c>
    </row>
    <row r="52" spans="1:8" x14ac:dyDescent="0.25">
      <c r="A52" s="1"/>
      <c r="B52" s="1" t="s">
        <v>281</v>
      </c>
      <c r="C52" s="1" t="s">
        <v>282</v>
      </c>
      <c r="D52" s="1" t="s">
        <v>471</v>
      </c>
      <c r="E52" s="16">
        <v>1964</v>
      </c>
      <c r="F52" s="1" t="s">
        <v>472</v>
      </c>
      <c r="G52" s="1">
        <v>647</v>
      </c>
      <c r="H52" s="2">
        <v>1.638888888888889E-2</v>
      </c>
    </row>
    <row r="53" spans="1:8" x14ac:dyDescent="0.25">
      <c r="A53" s="1"/>
      <c r="B53" s="1" t="s">
        <v>47</v>
      </c>
      <c r="C53" s="1" t="s">
        <v>283</v>
      </c>
      <c r="D53" s="1" t="s">
        <v>470</v>
      </c>
      <c r="E53" s="16">
        <v>1990</v>
      </c>
      <c r="F53" s="1" t="s">
        <v>472</v>
      </c>
      <c r="G53" s="1">
        <v>585</v>
      </c>
      <c r="H53" s="2">
        <v>1.6608796296296295E-2</v>
      </c>
    </row>
    <row r="54" spans="1:8" x14ac:dyDescent="0.25">
      <c r="A54" s="1"/>
      <c r="B54" s="1" t="s">
        <v>86</v>
      </c>
      <c r="C54" s="1" t="s">
        <v>284</v>
      </c>
      <c r="D54" s="1" t="s">
        <v>470</v>
      </c>
      <c r="E54" s="16">
        <v>1994</v>
      </c>
      <c r="F54" s="1" t="s">
        <v>472</v>
      </c>
      <c r="G54" s="1">
        <v>534</v>
      </c>
      <c r="H54" s="2">
        <v>1.6828703703703707E-2</v>
      </c>
    </row>
    <row r="55" spans="1:8" x14ac:dyDescent="0.25">
      <c r="A55" s="1"/>
      <c r="B55" s="1" t="s">
        <v>285</v>
      </c>
      <c r="C55" s="1" t="s">
        <v>286</v>
      </c>
      <c r="D55" s="1" t="s">
        <v>471</v>
      </c>
      <c r="E55" s="16">
        <v>1999</v>
      </c>
      <c r="F55" s="1" t="s">
        <v>472</v>
      </c>
      <c r="G55" s="1">
        <v>521</v>
      </c>
      <c r="H55" s="2">
        <v>1.6932870370370369E-2</v>
      </c>
    </row>
    <row r="56" spans="1:8" x14ac:dyDescent="0.25">
      <c r="A56" s="1"/>
      <c r="B56" s="1" t="s">
        <v>133</v>
      </c>
      <c r="C56" s="1" t="s">
        <v>287</v>
      </c>
      <c r="D56" s="1" t="s">
        <v>471</v>
      </c>
      <c r="E56" s="16">
        <v>2004</v>
      </c>
      <c r="F56" s="1" t="s">
        <v>472</v>
      </c>
      <c r="G56" s="1">
        <v>5060</v>
      </c>
      <c r="H56" s="2">
        <v>1.7002314814814817E-2</v>
      </c>
    </row>
    <row r="57" spans="1:8" x14ac:dyDescent="0.25">
      <c r="A57" s="1"/>
      <c r="B57" s="1" t="s">
        <v>266</v>
      </c>
      <c r="C57" s="1" t="s">
        <v>288</v>
      </c>
      <c r="D57" s="1" t="s">
        <v>470</v>
      </c>
      <c r="E57" s="16">
        <v>1960</v>
      </c>
      <c r="F57" s="1" t="s">
        <v>472</v>
      </c>
      <c r="G57" s="1">
        <v>622</v>
      </c>
      <c r="H57" s="2">
        <v>1.7256944444444443E-2</v>
      </c>
    </row>
    <row r="58" spans="1:8" x14ac:dyDescent="0.25">
      <c r="A58" s="1"/>
      <c r="B58" s="1" t="s">
        <v>27</v>
      </c>
      <c r="C58" s="1" t="s">
        <v>28</v>
      </c>
      <c r="D58" s="1" t="s">
        <v>471</v>
      </c>
      <c r="E58" s="16">
        <v>1961</v>
      </c>
      <c r="F58" s="1" t="s">
        <v>472</v>
      </c>
      <c r="G58" s="1">
        <v>612</v>
      </c>
      <c r="H58" s="2">
        <v>1.7384259259259259E-2</v>
      </c>
    </row>
    <row r="59" spans="1:8" x14ac:dyDescent="0.25">
      <c r="A59" s="1"/>
      <c r="B59" s="1" t="s">
        <v>289</v>
      </c>
      <c r="C59" s="1" t="s">
        <v>290</v>
      </c>
      <c r="D59" s="1" t="s">
        <v>471</v>
      </c>
      <c r="E59" s="16">
        <v>1976</v>
      </c>
      <c r="F59" s="1" t="s">
        <v>472</v>
      </c>
      <c r="G59" s="1">
        <v>630</v>
      </c>
      <c r="H59" s="2">
        <v>1.7638888888888885E-2</v>
      </c>
    </row>
    <row r="60" spans="1:8" x14ac:dyDescent="0.25">
      <c r="A60" s="1"/>
      <c r="B60" s="1" t="s">
        <v>5</v>
      </c>
      <c r="C60" s="1" t="s">
        <v>284</v>
      </c>
      <c r="D60" s="1" t="s">
        <v>470</v>
      </c>
      <c r="E60" s="16">
        <v>1968</v>
      </c>
      <c r="F60" s="1" t="s">
        <v>472</v>
      </c>
      <c r="G60" s="1">
        <v>629</v>
      </c>
      <c r="H60" s="2">
        <v>1.7662037037037039E-2</v>
      </c>
    </row>
    <row r="61" spans="1:8" x14ac:dyDescent="0.25">
      <c r="A61" s="1"/>
      <c r="B61" s="1" t="s">
        <v>47</v>
      </c>
      <c r="C61" s="1" t="s">
        <v>291</v>
      </c>
      <c r="D61" s="1" t="s">
        <v>470</v>
      </c>
      <c r="E61" s="16">
        <v>1986</v>
      </c>
      <c r="F61" s="1" t="s">
        <v>472</v>
      </c>
      <c r="G61" s="1">
        <v>512</v>
      </c>
      <c r="H61" s="2">
        <v>1.7685185185185186E-2</v>
      </c>
    </row>
    <row r="62" spans="1:8" x14ac:dyDescent="0.25">
      <c r="A62" s="1"/>
      <c r="B62" s="1" t="s">
        <v>5</v>
      </c>
      <c r="C62" s="1" t="s">
        <v>292</v>
      </c>
      <c r="D62" s="1" t="s">
        <v>470</v>
      </c>
      <c r="E62" s="16">
        <v>1987</v>
      </c>
      <c r="F62" s="1" t="s">
        <v>472</v>
      </c>
      <c r="G62" s="1">
        <v>503</v>
      </c>
      <c r="H62" s="2">
        <v>1.7777777777777781E-2</v>
      </c>
    </row>
    <row r="63" spans="1:8" x14ac:dyDescent="0.25">
      <c r="A63" s="1"/>
      <c r="B63" s="1" t="s">
        <v>29</v>
      </c>
      <c r="C63" s="1" t="s">
        <v>30</v>
      </c>
      <c r="D63" s="1" t="s">
        <v>470</v>
      </c>
      <c r="E63" s="16">
        <v>1961</v>
      </c>
      <c r="F63" s="1" t="s">
        <v>472</v>
      </c>
      <c r="G63" s="1">
        <v>609</v>
      </c>
      <c r="H63" s="2">
        <v>1.7789351851851855E-2</v>
      </c>
    </row>
    <row r="64" spans="1:8" x14ac:dyDescent="0.25">
      <c r="A64" s="1"/>
      <c r="B64" s="1" t="s">
        <v>289</v>
      </c>
      <c r="C64" s="1" t="s">
        <v>293</v>
      </c>
      <c r="D64" s="1" t="s">
        <v>471</v>
      </c>
      <c r="E64" s="16">
        <v>1991</v>
      </c>
      <c r="F64" s="1" t="s">
        <v>472</v>
      </c>
      <c r="G64" s="1">
        <v>550</v>
      </c>
      <c r="H64" s="2">
        <v>1.787037037037037E-2</v>
      </c>
    </row>
    <row r="65" spans="1:8" x14ac:dyDescent="0.25">
      <c r="A65" s="1"/>
      <c r="B65" s="1" t="s">
        <v>8</v>
      </c>
      <c r="C65" s="1" t="s">
        <v>294</v>
      </c>
      <c r="D65" s="1" t="s">
        <v>470</v>
      </c>
      <c r="E65" s="16">
        <v>1985</v>
      </c>
      <c r="F65" s="1" t="s">
        <v>472</v>
      </c>
      <c r="G65" s="1">
        <v>549</v>
      </c>
      <c r="H65" s="2">
        <v>1.8310185185185186E-2</v>
      </c>
    </row>
    <row r="66" spans="1:8" x14ac:dyDescent="0.25">
      <c r="A66" s="1"/>
      <c r="B66" s="1" t="s">
        <v>295</v>
      </c>
      <c r="C66" s="1" t="s">
        <v>296</v>
      </c>
      <c r="D66" s="1" t="s">
        <v>471</v>
      </c>
      <c r="E66" s="16">
        <v>1988</v>
      </c>
      <c r="F66" s="1" t="s">
        <v>472</v>
      </c>
      <c r="G66" s="1">
        <v>584</v>
      </c>
      <c r="H66" s="2">
        <v>1.832175925925926E-2</v>
      </c>
    </row>
    <row r="67" spans="1:8" x14ac:dyDescent="0.25">
      <c r="A67" s="1"/>
      <c r="B67" s="1" t="s">
        <v>8</v>
      </c>
      <c r="C67" s="1" t="s">
        <v>73</v>
      </c>
      <c r="D67" s="1" t="s">
        <v>470</v>
      </c>
      <c r="E67" s="16">
        <v>1956</v>
      </c>
      <c r="F67" s="1" t="s">
        <v>472</v>
      </c>
      <c r="G67" s="1">
        <v>638</v>
      </c>
      <c r="H67" s="2">
        <v>1.832175925925926E-2</v>
      </c>
    </row>
    <row r="68" spans="1:8" x14ac:dyDescent="0.25">
      <c r="A68" s="1"/>
      <c r="B68" s="1" t="s">
        <v>111</v>
      </c>
      <c r="C68" s="1" t="s">
        <v>297</v>
      </c>
      <c r="D68" s="1" t="s">
        <v>471</v>
      </c>
      <c r="E68" s="16">
        <v>1985</v>
      </c>
      <c r="F68" s="1" t="s">
        <v>472</v>
      </c>
      <c r="G68" s="1">
        <v>539</v>
      </c>
      <c r="H68" s="2">
        <v>1.8425925925925929E-2</v>
      </c>
    </row>
    <row r="69" spans="1:8" x14ac:dyDescent="0.25">
      <c r="A69" s="1"/>
      <c r="B69" s="1" t="s">
        <v>31</v>
      </c>
      <c r="C69" s="1" t="s">
        <v>298</v>
      </c>
      <c r="D69" s="1" t="s">
        <v>471</v>
      </c>
      <c r="E69" s="16">
        <v>1974</v>
      </c>
      <c r="F69" s="1" t="s">
        <v>472</v>
      </c>
      <c r="G69" s="1">
        <v>627</v>
      </c>
      <c r="H69" s="2">
        <v>1.846064814814815E-2</v>
      </c>
    </row>
    <row r="70" spans="1:8" x14ac:dyDescent="0.25">
      <c r="A70" s="1"/>
      <c r="B70" s="1" t="s">
        <v>5</v>
      </c>
      <c r="C70" s="1" t="s">
        <v>299</v>
      </c>
      <c r="D70" s="1" t="s">
        <v>470</v>
      </c>
      <c r="E70" s="16">
        <v>1980</v>
      </c>
      <c r="F70" s="1" t="s">
        <v>472</v>
      </c>
      <c r="G70" s="1">
        <v>562</v>
      </c>
      <c r="H70" s="2">
        <v>1.8622685185185187E-2</v>
      </c>
    </row>
    <row r="71" spans="1:8" x14ac:dyDescent="0.25">
      <c r="A71" s="1"/>
      <c r="B71" s="1" t="s">
        <v>58</v>
      </c>
      <c r="C71" s="1" t="s">
        <v>300</v>
      </c>
      <c r="D71" s="1" t="s">
        <v>471</v>
      </c>
      <c r="E71" s="16">
        <v>1990</v>
      </c>
      <c r="F71" s="1" t="s">
        <v>472</v>
      </c>
      <c r="G71" s="1">
        <v>543</v>
      </c>
      <c r="H71" s="2">
        <v>1.8657407407407407E-2</v>
      </c>
    </row>
    <row r="72" spans="1:8" x14ac:dyDescent="0.25">
      <c r="A72" s="1"/>
      <c r="B72" s="1" t="s">
        <v>106</v>
      </c>
      <c r="C72" s="1" t="s">
        <v>301</v>
      </c>
      <c r="D72" s="1" t="s">
        <v>471</v>
      </c>
      <c r="E72" s="16">
        <v>1973</v>
      </c>
      <c r="F72" s="1" t="s">
        <v>472</v>
      </c>
      <c r="G72" s="1">
        <v>613</v>
      </c>
      <c r="H72" s="2">
        <v>1.8888888888888893E-2</v>
      </c>
    </row>
    <row r="73" spans="1:8" x14ac:dyDescent="0.25">
      <c r="A73" s="1"/>
      <c r="B73" s="1" t="s">
        <v>106</v>
      </c>
      <c r="C73" s="1" t="s">
        <v>302</v>
      </c>
      <c r="D73" s="1" t="s">
        <v>471</v>
      </c>
      <c r="E73" s="16">
        <v>1968</v>
      </c>
      <c r="F73" s="1" t="s">
        <v>472</v>
      </c>
      <c r="G73" s="1">
        <v>624</v>
      </c>
      <c r="H73" s="2">
        <v>1.9027777777777775E-2</v>
      </c>
    </row>
    <row r="74" spans="1:8" x14ac:dyDescent="0.25">
      <c r="A74" s="1"/>
      <c r="B74" s="1" t="s">
        <v>303</v>
      </c>
      <c r="C74" s="1" t="s">
        <v>279</v>
      </c>
      <c r="D74" s="1" t="s">
        <v>471</v>
      </c>
      <c r="E74" s="16">
        <v>2001</v>
      </c>
      <c r="F74" s="1" t="s">
        <v>472</v>
      </c>
      <c r="G74" s="1">
        <v>564</v>
      </c>
      <c r="H74" s="2">
        <v>1.9293981481481485E-2</v>
      </c>
    </row>
    <row r="75" spans="1:8" x14ac:dyDescent="0.25">
      <c r="A75" s="1"/>
      <c r="B75" s="1" t="s">
        <v>189</v>
      </c>
      <c r="C75" s="1" t="s">
        <v>63</v>
      </c>
      <c r="D75" s="1" t="s">
        <v>470</v>
      </c>
      <c r="E75" s="16">
        <v>2006</v>
      </c>
      <c r="F75" s="1" t="s">
        <v>472</v>
      </c>
      <c r="G75" s="1">
        <v>5031</v>
      </c>
      <c r="H75" s="2">
        <v>1.9467592592592592E-2</v>
      </c>
    </row>
    <row r="76" spans="1:8" x14ac:dyDescent="0.25">
      <c r="A76" s="1"/>
      <c r="B76" s="1" t="s">
        <v>23</v>
      </c>
      <c r="C76" s="1" t="s">
        <v>304</v>
      </c>
      <c r="D76" s="1" t="s">
        <v>470</v>
      </c>
      <c r="E76" s="16">
        <v>1965</v>
      </c>
      <c r="F76" s="1" t="s">
        <v>472</v>
      </c>
      <c r="G76" s="1">
        <v>648</v>
      </c>
      <c r="H76" s="2">
        <v>1.9745370370370371E-2</v>
      </c>
    </row>
    <row r="77" spans="1:8" x14ac:dyDescent="0.25">
      <c r="A77" s="1"/>
      <c r="B77" s="1" t="s">
        <v>127</v>
      </c>
      <c r="C77" s="1" t="s">
        <v>305</v>
      </c>
      <c r="D77" s="1" t="s">
        <v>471</v>
      </c>
      <c r="E77" s="16">
        <v>1965</v>
      </c>
      <c r="F77" s="1" t="s">
        <v>472</v>
      </c>
      <c r="G77" s="1">
        <v>618</v>
      </c>
      <c r="H77" s="2">
        <v>1.9756944444444445E-2</v>
      </c>
    </row>
    <row r="78" spans="1:8" x14ac:dyDescent="0.25">
      <c r="A78" s="1"/>
      <c r="B78" s="1" t="s">
        <v>306</v>
      </c>
      <c r="C78" s="1" t="s">
        <v>307</v>
      </c>
      <c r="D78" s="1" t="s">
        <v>471</v>
      </c>
      <c r="E78" s="16">
        <v>1988</v>
      </c>
      <c r="F78" s="1" t="s">
        <v>472</v>
      </c>
      <c r="G78" s="1">
        <v>525</v>
      </c>
      <c r="H78" s="2">
        <v>2.0046296296296298E-2</v>
      </c>
    </row>
    <row r="79" spans="1:8" x14ac:dyDescent="0.25">
      <c r="A79" s="1"/>
      <c r="B79" s="1" t="s">
        <v>308</v>
      </c>
      <c r="C79" s="1" t="s">
        <v>309</v>
      </c>
      <c r="D79" s="1" t="s">
        <v>470</v>
      </c>
      <c r="E79" s="16">
        <v>1965</v>
      </c>
      <c r="F79" s="1" t="s">
        <v>472</v>
      </c>
      <c r="G79" s="1">
        <v>645</v>
      </c>
      <c r="H79" s="2">
        <v>2.0138888888888887E-2</v>
      </c>
    </row>
    <row r="80" spans="1:8" x14ac:dyDescent="0.25">
      <c r="A80" s="1"/>
      <c r="B80" s="1" t="s">
        <v>170</v>
      </c>
      <c r="C80" s="1" t="s">
        <v>310</v>
      </c>
      <c r="D80" s="1" t="s">
        <v>471</v>
      </c>
      <c r="E80" s="16">
        <v>1962</v>
      </c>
      <c r="F80" s="1" t="s">
        <v>472</v>
      </c>
      <c r="G80" s="1">
        <v>617</v>
      </c>
      <c r="H80" s="2">
        <v>2.0173611111111114E-2</v>
      </c>
    </row>
    <row r="81" spans="1:8" x14ac:dyDescent="0.25">
      <c r="A81" s="1"/>
      <c r="B81" s="1" t="s">
        <v>311</v>
      </c>
      <c r="C81" s="1" t="s">
        <v>287</v>
      </c>
      <c r="D81" s="1" t="s">
        <v>471</v>
      </c>
      <c r="E81" s="16">
        <v>1970</v>
      </c>
      <c r="F81" s="1" t="s">
        <v>472</v>
      </c>
      <c r="G81" s="3">
        <v>621</v>
      </c>
      <c r="H81" s="2">
        <v>2.0208333333333335E-2</v>
      </c>
    </row>
    <row r="82" spans="1:8" x14ac:dyDescent="0.25">
      <c r="A82" s="1"/>
      <c r="B82" s="1" t="s">
        <v>106</v>
      </c>
      <c r="C82" s="1" t="s">
        <v>312</v>
      </c>
      <c r="D82" s="1" t="s">
        <v>471</v>
      </c>
      <c r="E82" s="16">
        <v>1996</v>
      </c>
      <c r="F82" s="1" t="s">
        <v>472</v>
      </c>
      <c r="G82" s="1">
        <v>506</v>
      </c>
      <c r="H82" s="2">
        <v>2.0451388888888894E-2</v>
      </c>
    </row>
    <row r="83" spans="1:8" x14ac:dyDescent="0.25">
      <c r="A83" s="1"/>
      <c r="B83" s="1" t="s">
        <v>108</v>
      </c>
      <c r="C83" s="1" t="s">
        <v>313</v>
      </c>
      <c r="D83" s="1" t="s">
        <v>471</v>
      </c>
      <c r="E83" s="16">
        <v>1999</v>
      </c>
      <c r="F83" s="1" t="s">
        <v>472</v>
      </c>
      <c r="G83" s="1">
        <v>578</v>
      </c>
      <c r="H83" s="2">
        <v>2.2337962962962962E-2</v>
      </c>
    </row>
    <row r="84" spans="1:8" x14ac:dyDescent="0.25">
      <c r="A84" s="1"/>
      <c r="B84" s="1" t="s">
        <v>108</v>
      </c>
      <c r="C84" s="1" t="s">
        <v>314</v>
      </c>
      <c r="D84" s="1" t="s">
        <v>471</v>
      </c>
      <c r="E84" s="16">
        <v>1985</v>
      </c>
      <c r="F84" s="1" t="s">
        <v>472</v>
      </c>
      <c r="G84" s="1">
        <v>515</v>
      </c>
      <c r="H84" s="2">
        <v>2.420138888888889E-2</v>
      </c>
    </row>
    <row r="85" spans="1:8" x14ac:dyDescent="0.25">
      <c r="A85" s="1"/>
      <c r="B85" s="1" t="s">
        <v>21</v>
      </c>
      <c r="C85" s="1" t="s">
        <v>315</v>
      </c>
      <c r="D85" s="1" t="s">
        <v>470</v>
      </c>
      <c r="E85" s="16">
        <v>1983</v>
      </c>
      <c r="F85" s="1" t="s">
        <v>473</v>
      </c>
      <c r="G85" s="1">
        <v>95</v>
      </c>
      <c r="H85" s="2">
        <v>2.4537037037037038E-2</v>
      </c>
    </row>
    <row r="86" spans="1:8" x14ac:dyDescent="0.25">
      <c r="A86" s="1"/>
      <c r="B86" s="1" t="s">
        <v>316</v>
      </c>
      <c r="C86" s="1" t="s">
        <v>317</v>
      </c>
      <c r="D86" s="1" t="s">
        <v>470</v>
      </c>
      <c r="E86" s="16">
        <v>1985</v>
      </c>
      <c r="F86" s="1" t="s">
        <v>473</v>
      </c>
      <c r="G86" s="1">
        <v>108</v>
      </c>
      <c r="H86" s="2">
        <v>2.4722222222222225E-2</v>
      </c>
    </row>
    <row r="87" spans="1:8" x14ac:dyDescent="0.25">
      <c r="A87" s="1"/>
      <c r="B87" s="1" t="s">
        <v>23</v>
      </c>
      <c r="C87" s="1" t="s">
        <v>318</v>
      </c>
      <c r="D87" s="1" t="s">
        <v>470</v>
      </c>
      <c r="E87" s="16">
        <v>1977</v>
      </c>
      <c r="F87" s="1" t="s">
        <v>473</v>
      </c>
      <c r="G87" s="1">
        <v>103</v>
      </c>
      <c r="H87" s="2">
        <v>2.4872685185185189E-2</v>
      </c>
    </row>
    <row r="88" spans="1:8" x14ac:dyDescent="0.25">
      <c r="A88" s="1"/>
      <c r="B88" s="1" t="s">
        <v>23</v>
      </c>
      <c r="C88" s="1" t="s">
        <v>319</v>
      </c>
      <c r="D88" s="1" t="s">
        <v>470</v>
      </c>
      <c r="E88" s="16">
        <v>1986</v>
      </c>
      <c r="F88" s="1" t="s">
        <v>473</v>
      </c>
      <c r="G88" s="1">
        <v>119</v>
      </c>
      <c r="H88" s="2">
        <v>2.521990740740741E-2</v>
      </c>
    </row>
    <row r="89" spans="1:8" x14ac:dyDescent="0.25">
      <c r="A89" s="1"/>
      <c r="B89" s="1" t="s">
        <v>320</v>
      </c>
      <c r="C89" s="1" t="s">
        <v>321</v>
      </c>
      <c r="D89" s="1" t="s">
        <v>470</v>
      </c>
      <c r="E89" s="16">
        <v>1989</v>
      </c>
      <c r="F89" s="1" t="s">
        <v>473</v>
      </c>
      <c r="G89" s="1">
        <v>63</v>
      </c>
      <c r="H89" s="2">
        <v>2.5497685185185189E-2</v>
      </c>
    </row>
    <row r="90" spans="1:8" x14ac:dyDescent="0.25">
      <c r="A90" s="1"/>
      <c r="B90" s="1" t="s">
        <v>322</v>
      </c>
      <c r="C90" s="1" t="s">
        <v>323</v>
      </c>
      <c r="D90" s="1" t="s">
        <v>471</v>
      </c>
      <c r="E90" s="16">
        <v>1971</v>
      </c>
      <c r="F90" s="1" t="s">
        <v>472</v>
      </c>
      <c r="G90" s="1">
        <v>616</v>
      </c>
      <c r="H90" s="2">
        <v>2.5555555555555554E-2</v>
      </c>
    </row>
    <row r="91" spans="1:8" x14ac:dyDescent="0.25">
      <c r="A91" s="1"/>
      <c r="B91" s="1" t="s">
        <v>5</v>
      </c>
      <c r="C91" s="1" t="s">
        <v>324</v>
      </c>
      <c r="D91" s="1" t="s">
        <v>470</v>
      </c>
      <c r="E91" s="16">
        <v>1988</v>
      </c>
      <c r="F91" s="1" t="s">
        <v>473</v>
      </c>
      <c r="G91" s="1">
        <v>26</v>
      </c>
      <c r="H91" s="2">
        <v>2.5787037037037039E-2</v>
      </c>
    </row>
    <row r="92" spans="1:8" x14ac:dyDescent="0.25">
      <c r="A92" s="1"/>
      <c r="B92" s="1" t="s">
        <v>5</v>
      </c>
      <c r="C92" s="1" t="s">
        <v>140</v>
      </c>
      <c r="D92" s="1" t="s">
        <v>470</v>
      </c>
      <c r="E92" s="16">
        <v>1983</v>
      </c>
      <c r="F92" s="1" t="s">
        <v>473</v>
      </c>
      <c r="G92" s="1">
        <v>45</v>
      </c>
      <c r="H92" s="2">
        <v>2.5810185185185183E-2</v>
      </c>
    </row>
    <row r="93" spans="1:8" x14ac:dyDescent="0.25">
      <c r="A93" s="1"/>
      <c r="B93" s="1" t="s">
        <v>227</v>
      </c>
      <c r="C93" s="1" t="s">
        <v>325</v>
      </c>
      <c r="D93" s="1" t="s">
        <v>470</v>
      </c>
      <c r="E93" s="16">
        <v>1982</v>
      </c>
      <c r="F93" s="1" t="s">
        <v>473</v>
      </c>
      <c r="G93" s="1">
        <v>105</v>
      </c>
      <c r="H93" s="2">
        <v>2.6006944444444447E-2</v>
      </c>
    </row>
    <row r="94" spans="1:8" x14ac:dyDescent="0.25">
      <c r="A94" s="1"/>
      <c r="B94" s="1" t="s">
        <v>138</v>
      </c>
      <c r="C94" s="1" t="s">
        <v>326</v>
      </c>
      <c r="D94" s="1" t="s">
        <v>470</v>
      </c>
      <c r="E94" s="16">
        <v>1976</v>
      </c>
      <c r="F94" s="1" t="s">
        <v>473</v>
      </c>
      <c r="G94" s="1">
        <v>213</v>
      </c>
      <c r="H94" s="2">
        <v>2.6377314814814815E-2</v>
      </c>
    </row>
    <row r="95" spans="1:8" x14ac:dyDescent="0.25">
      <c r="A95" s="1"/>
      <c r="B95" s="1" t="s">
        <v>327</v>
      </c>
      <c r="C95" s="1" t="s">
        <v>328</v>
      </c>
      <c r="D95" s="1" t="s">
        <v>471</v>
      </c>
      <c r="E95" s="16">
        <v>1986</v>
      </c>
      <c r="F95" s="1" t="s">
        <v>473</v>
      </c>
      <c r="G95" s="1">
        <v>39</v>
      </c>
      <c r="H95" s="2">
        <v>2.6400462962962962E-2</v>
      </c>
    </row>
    <row r="96" spans="1:8" x14ac:dyDescent="0.25">
      <c r="A96" s="1"/>
      <c r="B96" s="1" t="s">
        <v>5</v>
      </c>
      <c r="C96" s="1" t="s">
        <v>185</v>
      </c>
      <c r="D96" s="1" t="s">
        <v>470</v>
      </c>
      <c r="E96" s="16">
        <v>1988</v>
      </c>
      <c r="F96" s="1" t="s">
        <v>473</v>
      </c>
      <c r="G96" s="1">
        <v>54</v>
      </c>
      <c r="H96" s="2">
        <v>2.6516203703703698E-2</v>
      </c>
    </row>
    <row r="97" spans="1:8" x14ac:dyDescent="0.25">
      <c r="A97" s="1"/>
      <c r="B97" s="1" t="s">
        <v>62</v>
      </c>
      <c r="C97" s="1" t="s">
        <v>63</v>
      </c>
      <c r="D97" s="1" t="s">
        <v>470</v>
      </c>
      <c r="E97" s="16">
        <v>1973</v>
      </c>
      <c r="F97" s="1" t="s">
        <v>473</v>
      </c>
      <c r="G97" s="1">
        <v>250</v>
      </c>
      <c r="H97" s="2">
        <v>2.6516203703703698E-2</v>
      </c>
    </row>
    <row r="98" spans="1:8" x14ac:dyDescent="0.25">
      <c r="A98" s="1"/>
      <c r="B98" s="1" t="s">
        <v>68</v>
      </c>
      <c r="C98" s="1" t="s">
        <v>329</v>
      </c>
      <c r="D98" s="1" t="s">
        <v>470</v>
      </c>
      <c r="E98" s="16">
        <v>1994</v>
      </c>
      <c r="F98" s="1" t="s">
        <v>473</v>
      </c>
      <c r="G98" s="1">
        <v>13</v>
      </c>
      <c r="H98" s="2">
        <v>2.6666666666666668E-2</v>
      </c>
    </row>
    <row r="99" spans="1:8" x14ac:dyDescent="0.25">
      <c r="A99" s="1"/>
      <c r="B99" s="1" t="s">
        <v>330</v>
      </c>
      <c r="C99" s="1" t="s">
        <v>331</v>
      </c>
      <c r="D99" s="1" t="s">
        <v>470</v>
      </c>
      <c r="E99" s="16">
        <v>1978</v>
      </c>
      <c r="F99" s="1" t="s">
        <v>473</v>
      </c>
      <c r="G99" s="1">
        <v>27</v>
      </c>
      <c r="H99" s="2">
        <v>2.7268518518518515E-2</v>
      </c>
    </row>
    <row r="100" spans="1:8" x14ac:dyDescent="0.25">
      <c r="A100" s="1"/>
      <c r="B100" s="1" t="s">
        <v>45</v>
      </c>
      <c r="C100" s="1" t="s">
        <v>101</v>
      </c>
      <c r="D100" s="1" t="s">
        <v>470</v>
      </c>
      <c r="E100" s="16">
        <v>1978</v>
      </c>
      <c r="F100" s="1" t="s">
        <v>473</v>
      </c>
      <c r="G100" s="1">
        <v>83</v>
      </c>
      <c r="H100" s="2">
        <v>2.7488425925925927E-2</v>
      </c>
    </row>
    <row r="101" spans="1:8" x14ac:dyDescent="0.25">
      <c r="A101" s="1"/>
      <c r="B101" s="1" t="s">
        <v>332</v>
      </c>
      <c r="C101" s="1" t="s">
        <v>333</v>
      </c>
      <c r="D101" s="1" t="s">
        <v>470</v>
      </c>
      <c r="E101" s="16">
        <v>1974</v>
      </c>
      <c r="F101" s="1" t="s">
        <v>473</v>
      </c>
      <c r="G101" s="1">
        <v>264</v>
      </c>
      <c r="H101" s="2">
        <v>2.7557870370370368E-2</v>
      </c>
    </row>
    <row r="102" spans="1:8" x14ac:dyDescent="0.25">
      <c r="A102" s="1"/>
      <c r="B102" s="1" t="s">
        <v>92</v>
      </c>
      <c r="C102" s="1" t="s">
        <v>334</v>
      </c>
      <c r="D102" s="1" t="s">
        <v>470</v>
      </c>
      <c r="E102" s="16">
        <v>1989</v>
      </c>
      <c r="F102" s="1" t="s">
        <v>473</v>
      </c>
      <c r="G102" s="1">
        <v>145</v>
      </c>
      <c r="H102" s="2">
        <v>2.7569444444444448E-2</v>
      </c>
    </row>
    <row r="103" spans="1:8" x14ac:dyDescent="0.25">
      <c r="A103" s="1"/>
      <c r="B103" s="1" t="s">
        <v>130</v>
      </c>
      <c r="C103" s="1" t="s">
        <v>335</v>
      </c>
      <c r="D103" s="1" t="s">
        <v>470</v>
      </c>
      <c r="E103" s="16">
        <v>1976</v>
      </c>
      <c r="F103" s="1" t="s">
        <v>473</v>
      </c>
      <c r="G103" s="1">
        <v>276</v>
      </c>
      <c r="H103" s="2">
        <v>2.763888888888889E-2</v>
      </c>
    </row>
    <row r="104" spans="1:8" x14ac:dyDescent="0.25">
      <c r="A104" s="1"/>
      <c r="B104" s="1" t="s">
        <v>336</v>
      </c>
      <c r="C104" s="1" t="s">
        <v>171</v>
      </c>
      <c r="D104" s="1" t="s">
        <v>471</v>
      </c>
      <c r="E104" s="16">
        <v>1986</v>
      </c>
      <c r="F104" s="1" t="s">
        <v>473</v>
      </c>
      <c r="G104" s="1">
        <v>38</v>
      </c>
      <c r="H104" s="2">
        <v>2.7777777777777776E-2</v>
      </c>
    </row>
    <row r="105" spans="1:8" x14ac:dyDescent="0.25">
      <c r="A105" s="1"/>
      <c r="B105" s="1" t="s">
        <v>337</v>
      </c>
      <c r="C105" s="1" t="s">
        <v>338</v>
      </c>
      <c r="D105" s="1" t="s">
        <v>470</v>
      </c>
      <c r="E105" s="16">
        <v>1975</v>
      </c>
      <c r="F105" s="1" t="s">
        <v>473</v>
      </c>
      <c r="G105" s="1">
        <v>212</v>
      </c>
      <c r="H105" s="2">
        <v>2.7858796296296298E-2</v>
      </c>
    </row>
    <row r="106" spans="1:8" x14ac:dyDescent="0.25">
      <c r="A106" s="1"/>
      <c r="B106" s="1" t="s">
        <v>23</v>
      </c>
      <c r="C106" s="1" t="s">
        <v>339</v>
      </c>
      <c r="D106" s="1" t="s">
        <v>470</v>
      </c>
      <c r="E106" s="16">
        <v>1980</v>
      </c>
      <c r="F106" s="1" t="s">
        <v>473</v>
      </c>
      <c r="G106" s="1">
        <v>73</v>
      </c>
      <c r="H106" s="2">
        <v>2.7974537037037034E-2</v>
      </c>
    </row>
    <row r="107" spans="1:8" x14ac:dyDescent="0.25">
      <c r="A107" s="1"/>
      <c r="B107" s="1" t="s">
        <v>45</v>
      </c>
      <c r="C107" s="1" t="s">
        <v>340</v>
      </c>
      <c r="D107" s="1" t="s">
        <v>470</v>
      </c>
      <c r="E107" s="16">
        <v>1985</v>
      </c>
      <c r="F107" s="1" t="s">
        <v>473</v>
      </c>
      <c r="G107" s="1">
        <v>5</v>
      </c>
      <c r="H107" s="2">
        <v>2.8009259259259262E-2</v>
      </c>
    </row>
    <row r="108" spans="1:8" x14ac:dyDescent="0.25">
      <c r="A108" s="1"/>
      <c r="B108" s="1" t="s">
        <v>130</v>
      </c>
      <c r="C108" s="1" t="s">
        <v>341</v>
      </c>
      <c r="D108" s="1" t="s">
        <v>470</v>
      </c>
      <c r="E108" s="16">
        <v>1986</v>
      </c>
      <c r="F108" s="1" t="s">
        <v>473</v>
      </c>
      <c r="G108" s="1">
        <v>46</v>
      </c>
      <c r="H108" s="2">
        <v>2.8148148148148148E-2</v>
      </c>
    </row>
    <row r="109" spans="1:8" x14ac:dyDescent="0.25">
      <c r="A109" s="1"/>
      <c r="B109" s="1" t="s">
        <v>23</v>
      </c>
      <c r="C109" s="1" t="s">
        <v>129</v>
      </c>
      <c r="D109" s="1" t="s">
        <v>470</v>
      </c>
      <c r="E109" s="16">
        <v>1982</v>
      </c>
      <c r="F109" s="1" t="s">
        <v>473</v>
      </c>
      <c r="G109" s="1">
        <v>12</v>
      </c>
      <c r="H109" s="2">
        <v>2.8217592592592589E-2</v>
      </c>
    </row>
    <row r="110" spans="1:8" x14ac:dyDescent="0.25">
      <c r="A110" s="1"/>
      <c r="B110" s="1" t="s">
        <v>5</v>
      </c>
      <c r="C110" s="1" t="s">
        <v>342</v>
      </c>
      <c r="D110" s="1" t="s">
        <v>470</v>
      </c>
      <c r="E110" s="16">
        <v>1969</v>
      </c>
      <c r="F110" s="1" t="s">
        <v>473</v>
      </c>
      <c r="G110" s="1">
        <v>259</v>
      </c>
      <c r="H110" s="2">
        <v>2.8356481481481483E-2</v>
      </c>
    </row>
    <row r="111" spans="1:8" x14ac:dyDescent="0.25">
      <c r="A111" s="1"/>
      <c r="B111" s="1" t="s">
        <v>62</v>
      </c>
      <c r="C111" s="1" t="s">
        <v>343</v>
      </c>
      <c r="D111" s="1" t="s">
        <v>470</v>
      </c>
      <c r="E111" s="16">
        <v>1998</v>
      </c>
      <c r="F111" s="1" t="s">
        <v>473</v>
      </c>
      <c r="G111" s="1">
        <v>124</v>
      </c>
      <c r="H111" s="2">
        <v>2.855324074074074E-2</v>
      </c>
    </row>
    <row r="112" spans="1:8" x14ac:dyDescent="0.25">
      <c r="A112" s="1"/>
      <c r="B112" s="1" t="s">
        <v>92</v>
      </c>
      <c r="C112" s="1" t="s">
        <v>344</v>
      </c>
      <c r="D112" s="1" t="s">
        <v>470</v>
      </c>
      <c r="E112" s="16">
        <v>1985</v>
      </c>
      <c r="F112" s="1" t="s">
        <v>473</v>
      </c>
      <c r="G112" s="1">
        <v>68</v>
      </c>
      <c r="H112" s="2">
        <v>2.8599537037037034E-2</v>
      </c>
    </row>
    <row r="113" spans="1:8" x14ac:dyDescent="0.25">
      <c r="A113" s="1"/>
      <c r="B113" s="1" t="s">
        <v>23</v>
      </c>
      <c r="C113" s="1" t="s">
        <v>40</v>
      </c>
      <c r="D113" s="1" t="s">
        <v>470</v>
      </c>
      <c r="E113" s="16">
        <v>1967</v>
      </c>
      <c r="F113" s="1" t="s">
        <v>473</v>
      </c>
      <c r="G113" s="1">
        <v>240</v>
      </c>
      <c r="H113" s="2">
        <v>2.8969907407407406E-2</v>
      </c>
    </row>
    <row r="114" spans="1:8" x14ac:dyDescent="0.25">
      <c r="A114" s="1"/>
      <c r="B114" s="1" t="s">
        <v>345</v>
      </c>
      <c r="C114" s="1" t="s">
        <v>346</v>
      </c>
      <c r="D114" s="1" t="s">
        <v>470</v>
      </c>
      <c r="E114" s="16">
        <v>1975</v>
      </c>
      <c r="F114" s="1" t="s">
        <v>473</v>
      </c>
      <c r="G114" s="1">
        <v>235</v>
      </c>
      <c r="H114" s="2">
        <v>2.9155092592592594E-2</v>
      </c>
    </row>
    <row r="115" spans="1:8" x14ac:dyDescent="0.25">
      <c r="A115" s="1"/>
      <c r="B115" s="1" t="s">
        <v>266</v>
      </c>
      <c r="C115" s="1" t="s">
        <v>347</v>
      </c>
      <c r="D115" s="1" t="s">
        <v>470</v>
      </c>
      <c r="E115" s="16">
        <v>1976</v>
      </c>
      <c r="F115" s="1" t="s">
        <v>473</v>
      </c>
      <c r="G115" s="1">
        <v>208</v>
      </c>
      <c r="H115" s="2">
        <v>2.9282407407407406E-2</v>
      </c>
    </row>
    <row r="116" spans="1:8" x14ac:dyDescent="0.25">
      <c r="A116" s="1"/>
      <c r="B116" s="1" t="s">
        <v>92</v>
      </c>
      <c r="C116" s="1" t="s">
        <v>348</v>
      </c>
      <c r="D116" s="1" t="s">
        <v>470</v>
      </c>
      <c r="E116" s="16">
        <v>1983</v>
      </c>
      <c r="F116" s="1" t="s">
        <v>473</v>
      </c>
      <c r="G116" s="1">
        <v>24</v>
      </c>
      <c r="H116" s="2">
        <v>2.9756944444444447E-2</v>
      </c>
    </row>
    <row r="117" spans="1:8" x14ac:dyDescent="0.25">
      <c r="A117" s="1"/>
      <c r="B117" s="1" t="s">
        <v>5</v>
      </c>
      <c r="C117" s="1" t="s">
        <v>349</v>
      </c>
      <c r="D117" s="1" t="s">
        <v>470</v>
      </c>
      <c r="E117" s="16">
        <v>1981</v>
      </c>
      <c r="F117" s="1" t="s">
        <v>473</v>
      </c>
      <c r="G117" s="1">
        <v>58</v>
      </c>
      <c r="H117" s="2">
        <v>2.9768518518518517E-2</v>
      </c>
    </row>
    <row r="118" spans="1:8" x14ac:dyDescent="0.25">
      <c r="A118" s="1"/>
      <c r="B118" s="1" t="s">
        <v>120</v>
      </c>
      <c r="C118" s="1" t="s">
        <v>304</v>
      </c>
      <c r="D118" s="1" t="s">
        <v>470</v>
      </c>
      <c r="E118" s="16">
        <v>2000</v>
      </c>
      <c r="F118" s="1" t="s">
        <v>473</v>
      </c>
      <c r="G118" s="1">
        <v>131</v>
      </c>
      <c r="H118" s="2">
        <v>2.988425925925926E-2</v>
      </c>
    </row>
    <row r="119" spans="1:8" x14ac:dyDescent="0.25">
      <c r="A119" s="1"/>
      <c r="B119" s="1" t="s">
        <v>350</v>
      </c>
      <c r="C119" s="1" t="s">
        <v>351</v>
      </c>
      <c r="D119" s="1" t="s">
        <v>470</v>
      </c>
      <c r="E119" s="16">
        <v>1981</v>
      </c>
      <c r="F119" s="1" t="s">
        <v>473</v>
      </c>
      <c r="G119" s="1">
        <v>52</v>
      </c>
      <c r="H119" s="2">
        <v>2.9988425925925922E-2</v>
      </c>
    </row>
    <row r="120" spans="1:8" x14ac:dyDescent="0.25">
      <c r="A120" s="1"/>
      <c r="B120" s="1" t="s">
        <v>92</v>
      </c>
      <c r="C120" s="1" t="s">
        <v>352</v>
      </c>
      <c r="D120" s="1" t="s">
        <v>470</v>
      </c>
      <c r="E120" s="16">
        <v>1974</v>
      </c>
      <c r="F120" s="1" t="s">
        <v>473</v>
      </c>
      <c r="G120" s="1">
        <v>203</v>
      </c>
      <c r="H120" s="2">
        <v>3.0011574074074076E-2</v>
      </c>
    </row>
    <row r="121" spans="1:8" x14ac:dyDescent="0.25">
      <c r="A121" s="1"/>
      <c r="B121" s="1" t="s">
        <v>99</v>
      </c>
      <c r="C121" s="1" t="s">
        <v>353</v>
      </c>
      <c r="D121" s="1" t="s">
        <v>470</v>
      </c>
      <c r="E121" s="16">
        <v>1984</v>
      </c>
      <c r="F121" s="1" t="s">
        <v>473</v>
      </c>
      <c r="G121" s="1">
        <v>146</v>
      </c>
      <c r="H121" s="2">
        <v>3.0208333333333334E-2</v>
      </c>
    </row>
    <row r="122" spans="1:8" x14ac:dyDescent="0.25">
      <c r="A122" s="1"/>
      <c r="B122" s="1" t="s">
        <v>92</v>
      </c>
      <c r="C122" s="1" t="s">
        <v>354</v>
      </c>
      <c r="D122" s="1" t="s">
        <v>470</v>
      </c>
      <c r="E122" s="16">
        <v>1972</v>
      </c>
      <c r="F122" s="1" t="s">
        <v>473</v>
      </c>
      <c r="G122" s="1">
        <v>246</v>
      </c>
      <c r="H122" s="2">
        <v>3.0254629629629631E-2</v>
      </c>
    </row>
    <row r="123" spans="1:8" x14ac:dyDescent="0.25">
      <c r="A123" s="1"/>
      <c r="B123" s="1" t="s">
        <v>33</v>
      </c>
      <c r="C123" s="1" t="s">
        <v>355</v>
      </c>
      <c r="D123" s="1" t="s">
        <v>470</v>
      </c>
      <c r="E123" s="16">
        <v>1982</v>
      </c>
      <c r="F123" s="1" t="s">
        <v>473</v>
      </c>
      <c r="G123" s="1">
        <v>121</v>
      </c>
      <c r="H123" s="2">
        <v>3.0266203703703708E-2</v>
      </c>
    </row>
    <row r="124" spans="1:8" x14ac:dyDescent="0.25">
      <c r="A124" s="1"/>
      <c r="B124" s="1" t="s">
        <v>356</v>
      </c>
      <c r="C124" s="1" t="s">
        <v>357</v>
      </c>
      <c r="D124" s="1" t="s">
        <v>471</v>
      </c>
      <c r="E124" s="16">
        <v>1969</v>
      </c>
      <c r="F124" s="1" t="s">
        <v>473</v>
      </c>
      <c r="G124" s="1">
        <v>278</v>
      </c>
      <c r="H124" s="2">
        <v>3.0277777777777778E-2</v>
      </c>
    </row>
    <row r="125" spans="1:8" x14ac:dyDescent="0.25">
      <c r="A125" s="1"/>
      <c r="B125" s="1" t="s">
        <v>45</v>
      </c>
      <c r="C125" s="1" t="s">
        <v>358</v>
      </c>
      <c r="D125" s="1" t="s">
        <v>470</v>
      </c>
      <c r="E125" s="16">
        <v>1991</v>
      </c>
      <c r="F125" s="1" t="s">
        <v>473</v>
      </c>
      <c r="G125" s="1">
        <v>41</v>
      </c>
      <c r="H125" s="2">
        <v>3.0347222222222223E-2</v>
      </c>
    </row>
    <row r="126" spans="1:8" x14ac:dyDescent="0.25">
      <c r="A126" s="1"/>
      <c r="B126" s="1" t="s">
        <v>33</v>
      </c>
      <c r="C126" s="1" t="s">
        <v>359</v>
      </c>
      <c r="D126" s="1" t="s">
        <v>470</v>
      </c>
      <c r="E126" s="16">
        <v>1975</v>
      </c>
      <c r="F126" s="1" t="s">
        <v>473</v>
      </c>
      <c r="G126" s="1">
        <v>220</v>
      </c>
      <c r="H126" s="2">
        <v>3.0497685185185183E-2</v>
      </c>
    </row>
    <row r="127" spans="1:8" x14ac:dyDescent="0.25">
      <c r="A127" s="1"/>
      <c r="B127" s="1" t="s">
        <v>29</v>
      </c>
      <c r="C127" s="1" t="s">
        <v>360</v>
      </c>
      <c r="D127" s="1" t="s">
        <v>470</v>
      </c>
      <c r="E127" s="16">
        <v>1975</v>
      </c>
      <c r="F127" s="1" t="s">
        <v>473</v>
      </c>
      <c r="G127" s="1">
        <v>230</v>
      </c>
      <c r="H127" s="2">
        <v>3.0543981481481481E-2</v>
      </c>
    </row>
    <row r="128" spans="1:8" x14ac:dyDescent="0.25">
      <c r="A128" s="1"/>
      <c r="B128" s="1" t="s">
        <v>45</v>
      </c>
      <c r="C128" s="1" t="s">
        <v>280</v>
      </c>
      <c r="D128" s="1" t="s">
        <v>470</v>
      </c>
      <c r="E128" s="16">
        <v>1991</v>
      </c>
      <c r="F128" s="1" t="s">
        <v>473</v>
      </c>
      <c r="G128" s="1">
        <v>137</v>
      </c>
      <c r="H128" s="2">
        <v>3.0659722222222224E-2</v>
      </c>
    </row>
    <row r="129" spans="1:8" x14ac:dyDescent="0.25">
      <c r="A129" s="1"/>
      <c r="B129" s="1" t="s">
        <v>361</v>
      </c>
      <c r="C129" s="1" t="s">
        <v>362</v>
      </c>
      <c r="D129" s="1" t="s">
        <v>470</v>
      </c>
      <c r="E129" s="16">
        <v>1961</v>
      </c>
      <c r="F129" s="1" t="s">
        <v>473</v>
      </c>
      <c r="G129" s="1">
        <v>266</v>
      </c>
      <c r="H129" s="2">
        <v>3.0694444444444444E-2</v>
      </c>
    </row>
    <row r="130" spans="1:8" x14ac:dyDescent="0.25">
      <c r="A130" s="1"/>
      <c r="B130" s="1" t="s">
        <v>45</v>
      </c>
      <c r="C130" s="1" t="s">
        <v>363</v>
      </c>
      <c r="D130" s="1" t="s">
        <v>470</v>
      </c>
      <c r="E130" s="16">
        <v>1991</v>
      </c>
      <c r="F130" s="1" t="s">
        <v>473</v>
      </c>
      <c r="G130" s="1">
        <v>35</v>
      </c>
      <c r="H130" s="2">
        <v>3.0729166666666669E-2</v>
      </c>
    </row>
    <row r="131" spans="1:8" x14ac:dyDescent="0.25">
      <c r="A131" s="3"/>
      <c r="B131" s="1" t="s">
        <v>86</v>
      </c>
      <c r="C131" s="1" t="s">
        <v>364</v>
      </c>
      <c r="D131" s="1" t="s">
        <v>470</v>
      </c>
      <c r="E131" s="16">
        <v>1987</v>
      </c>
      <c r="F131" s="1" t="s">
        <v>473</v>
      </c>
      <c r="G131" s="1">
        <v>61</v>
      </c>
      <c r="H131" s="2">
        <v>3.079861111111111E-2</v>
      </c>
    </row>
    <row r="132" spans="1:8" x14ac:dyDescent="0.25">
      <c r="A132" s="1"/>
      <c r="B132" s="1" t="s">
        <v>365</v>
      </c>
      <c r="C132" s="1" t="s">
        <v>366</v>
      </c>
      <c r="D132" s="1" t="s">
        <v>470</v>
      </c>
      <c r="E132" s="16">
        <v>1985</v>
      </c>
      <c r="F132" s="1" t="s">
        <v>473</v>
      </c>
      <c r="G132" s="1">
        <v>37</v>
      </c>
      <c r="H132" s="2">
        <v>3.0810185185185187E-2</v>
      </c>
    </row>
    <row r="133" spans="1:8" x14ac:dyDescent="0.25">
      <c r="A133" s="1"/>
      <c r="B133" s="1" t="s">
        <v>86</v>
      </c>
      <c r="C133" s="1" t="s">
        <v>367</v>
      </c>
      <c r="D133" s="1" t="s">
        <v>470</v>
      </c>
      <c r="E133" s="16">
        <v>1980</v>
      </c>
      <c r="F133" s="1" t="s">
        <v>473</v>
      </c>
      <c r="G133" s="1">
        <v>81</v>
      </c>
      <c r="H133" s="2">
        <v>3.0833333333333334E-2</v>
      </c>
    </row>
    <row r="134" spans="1:8" x14ac:dyDescent="0.25">
      <c r="A134" s="1"/>
      <c r="B134" s="1" t="s">
        <v>5</v>
      </c>
      <c r="C134" s="1" t="s">
        <v>368</v>
      </c>
      <c r="D134" s="1" t="s">
        <v>470</v>
      </c>
      <c r="E134" s="16">
        <v>1980</v>
      </c>
      <c r="F134" s="1" t="s">
        <v>473</v>
      </c>
      <c r="G134" s="1">
        <v>43</v>
      </c>
      <c r="H134" s="2">
        <v>3.0937499999999996E-2</v>
      </c>
    </row>
    <row r="135" spans="1:8" x14ac:dyDescent="0.25">
      <c r="A135" s="1"/>
      <c r="B135" s="1" t="s">
        <v>33</v>
      </c>
      <c r="C135" s="1" t="s">
        <v>369</v>
      </c>
      <c r="D135" s="1" t="s">
        <v>470</v>
      </c>
      <c r="E135" s="16">
        <v>2002</v>
      </c>
      <c r="F135" s="1" t="s">
        <v>473</v>
      </c>
      <c r="G135" s="1">
        <v>750</v>
      </c>
      <c r="H135" s="2">
        <v>3.0972222222222224E-2</v>
      </c>
    </row>
    <row r="136" spans="1:8" x14ac:dyDescent="0.25">
      <c r="A136" s="1"/>
      <c r="B136" s="1" t="s">
        <v>35</v>
      </c>
      <c r="C136" s="1" t="s">
        <v>370</v>
      </c>
      <c r="D136" s="1" t="s">
        <v>470</v>
      </c>
      <c r="E136" s="16">
        <v>1973</v>
      </c>
      <c r="F136" s="1" t="s">
        <v>473</v>
      </c>
      <c r="G136" s="1">
        <v>201</v>
      </c>
      <c r="H136" s="2">
        <v>3.1053240740740742E-2</v>
      </c>
    </row>
    <row r="137" spans="1:8" x14ac:dyDescent="0.25">
      <c r="A137" s="1"/>
      <c r="B137" s="1" t="s">
        <v>371</v>
      </c>
      <c r="C137" s="1" t="s">
        <v>372</v>
      </c>
      <c r="D137" s="1" t="s">
        <v>471</v>
      </c>
      <c r="E137" s="16">
        <v>1993</v>
      </c>
      <c r="F137" s="1" t="s">
        <v>473</v>
      </c>
      <c r="G137" s="1">
        <v>129</v>
      </c>
      <c r="H137" s="2">
        <v>3.108796296296296E-2</v>
      </c>
    </row>
    <row r="138" spans="1:8" x14ac:dyDescent="0.25">
      <c r="A138" s="1"/>
      <c r="B138" s="1" t="s">
        <v>21</v>
      </c>
      <c r="C138" s="1" t="s">
        <v>373</v>
      </c>
      <c r="D138" s="1" t="s">
        <v>470</v>
      </c>
      <c r="E138" s="16">
        <v>1988</v>
      </c>
      <c r="F138" s="1" t="s">
        <v>473</v>
      </c>
      <c r="G138" s="1">
        <v>30</v>
      </c>
      <c r="H138" s="2">
        <v>3.1099537037037037E-2</v>
      </c>
    </row>
    <row r="139" spans="1:8" x14ac:dyDescent="0.25">
      <c r="A139" s="1"/>
      <c r="B139" s="1" t="s">
        <v>374</v>
      </c>
      <c r="C139" s="1" t="s">
        <v>375</v>
      </c>
      <c r="D139" s="1" t="s">
        <v>470</v>
      </c>
      <c r="E139" s="16">
        <v>1983</v>
      </c>
      <c r="F139" s="1" t="s">
        <v>473</v>
      </c>
      <c r="G139" s="1">
        <v>85</v>
      </c>
      <c r="H139" s="2">
        <v>3.1643518518518522E-2</v>
      </c>
    </row>
    <row r="140" spans="1:8" x14ac:dyDescent="0.25">
      <c r="A140" s="1"/>
      <c r="B140" s="1" t="s">
        <v>376</v>
      </c>
      <c r="C140" s="1" t="s">
        <v>377</v>
      </c>
      <c r="D140" s="1" t="s">
        <v>470</v>
      </c>
      <c r="E140" s="16">
        <v>1980</v>
      </c>
      <c r="F140" s="1" t="s">
        <v>473</v>
      </c>
      <c r="G140" s="3">
        <v>55</v>
      </c>
      <c r="H140" s="2">
        <v>3.1875000000000001E-2</v>
      </c>
    </row>
    <row r="141" spans="1:8" x14ac:dyDescent="0.25">
      <c r="A141" s="1"/>
      <c r="B141" s="1" t="s">
        <v>29</v>
      </c>
      <c r="C141" s="1" t="s">
        <v>378</v>
      </c>
      <c r="D141" s="1" t="s">
        <v>470</v>
      </c>
      <c r="E141" s="16">
        <v>1974</v>
      </c>
      <c r="F141" s="1" t="s">
        <v>473</v>
      </c>
      <c r="G141" s="1">
        <v>226</v>
      </c>
      <c r="H141" s="2">
        <v>3.1875000000000001E-2</v>
      </c>
    </row>
    <row r="142" spans="1:8" x14ac:dyDescent="0.25">
      <c r="A142" s="1"/>
      <c r="B142" s="1" t="s">
        <v>379</v>
      </c>
      <c r="C142" s="1" t="s">
        <v>380</v>
      </c>
      <c r="D142" s="1" t="s">
        <v>470</v>
      </c>
      <c r="E142" s="16">
        <v>1985</v>
      </c>
      <c r="F142" s="1" t="s">
        <v>473</v>
      </c>
      <c r="G142" s="1">
        <v>100</v>
      </c>
      <c r="H142" s="2">
        <v>3.1990740740740743E-2</v>
      </c>
    </row>
    <row r="143" spans="1:8" x14ac:dyDescent="0.25">
      <c r="A143" s="1"/>
      <c r="B143" s="1" t="s">
        <v>381</v>
      </c>
      <c r="C143" s="1" t="s">
        <v>382</v>
      </c>
      <c r="D143" s="1" t="s">
        <v>470</v>
      </c>
      <c r="E143" s="16">
        <v>1988</v>
      </c>
      <c r="F143" s="1" t="s">
        <v>473</v>
      </c>
      <c r="G143" s="1">
        <v>36</v>
      </c>
      <c r="H143" s="2">
        <v>3.2060185185185185E-2</v>
      </c>
    </row>
    <row r="144" spans="1:8" x14ac:dyDescent="0.25">
      <c r="A144" s="1"/>
      <c r="B144" s="1" t="s">
        <v>383</v>
      </c>
      <c r="C144" s="1" t="s">
        <v>384</v>
      </c>
      <c r="D144" s="1" t="s">
        <v>471</v>
      </c>
      <c r="E144" s="16">
        <v>1971</v>
      </c>
      <c r="F144" s="1" t="s">
        <v>473</v>
      </c>
      <c r="G144" s="1">
        <v>202</v>
      </c>
      <c r="H144" s="2">
        <v>3.2141203703703707E-2</v>
      </c>
    </row>
    <row r="145" spans="1:8" x14ac:dyDescent="0.25">
      <c r="A145" s="5"/>
      <c r="B145" s="5" t="s">
        <v>385</v>
      </c>
      <c r="C145" s="5" t="s">
        <v>386</v>
      </c>
      <c r="D145" s="5" t="s">
        <v>470</v>
      </c>
      <c r="E145" s="5">
        <v>1958</v>
      </c>
      <c r="F145" s="5" t="s">
        <v>473</v>
      </c>
      <c r="G145" s="5">
        <v>233</v>
      </c>
      <c r="H145" s="2">
        <v>3.2141203703703707E-2</v>
      </c>
    </row>
    <row r="146" spans="1:8" x14ac:dyDescent="0.25">
      <c r="A146" s="5"/>
      <c r="B146" s="5" t="s">
        <v>29</v>
      </c>
      <c r="C146" s="5" t="s">
        <v>387</v>
      </c>
      <c r="D146" s="5" t="s">
        <v>470</v>
      </c>
      <c r="E146" s="5">
        <v>1973</v>
      </c>
      <c r="F146" s="5" t="s">
        <v>473</v>
      </c>
      <c r="G146" s="5">
        <v>215</v>
      </c>
      <c r="H146" s="2">
        <v>3.2199074074074074E-2</v>
      </c>
    </row>
    <row r="147" spans="1:8" x14ac:dyDescent="0.25">
      <c r="A147" s="5"/>
      <c r="B147" s="5" t="s">
        <v>21</v>
      </c>
      <c r="C147" s="5" t="s">
        <v>388</v>
      </c>
      <c r="D147" s="5" t="s">
        <v>470</v>
      </c>
      <c r="E147" s="5">
        <v>1989</v>
      </c>
      <c r="F147" s="5" t="s">
        <v>473</v>
      </c>
      <c r="G147" s="5">
        <v>89</v>
      </c>
      <c r="H147" s="2">
        <v>3.2222222222222222E-2</v>
      </c>
    </row>
    <row r="148" spans="1:8" x14ac:dyDescent="0.25">
      <c r="A148" s="5"/>
      <c r="B148" s="5" t="s">
        <v>29</v>
      </c>
      <c r="C148" s="5" t="s">
        <v>389</v>
      </c>
      <c r="D148" s="5" t="s">
        <v>470</v>
      </c>
      <c r="E148" s="5">
        <v>1992</v>
      </c>
      <c r="F148" s="5" t="s">
        <v>473</v>
      </c>
      <c r="G148" s="5">
        <v>133</v>
      </c>
      <c r="H148" s="2">
        <v>3.2326388888888884E-2</v>
      </c>
    </row>
    <row r="149" spans="1:8" x14ac:dyDescent="0.25">
      <c r="A149" s="5"/>
      <c r="B149" s="5" t="s">
        <v>390</v>
      </c>
      <c r="C149" s="5" t="s">
        <v>34</v>
      </c>
      <c r="D149" s="5" t="s">
        <v>470</v>
      </c>
      <c r="E149" s="5">
        <v>1967</v>
      </c>
      <c r="F149" s="5" t="s">
        <v>473</v>
      </c>
      <c r="G149" s="5">
        <v>206</v>
      </c>
      <c r="H149" s="2">
        <v>3.2361111111111111E-2</v>
      </c>
    </row>
    <row r="150" spans="1:8" x14ac:dyDescent="0.25">
      <c r="A150" s="5"/>
      <c r="B150" s="5" t="s">
        <v>391</v>
      </c>
      <c r="C150" s="5" t="s">
        <v>339</v>
      </c>
      <c r="D150" s="5" t="s">
        <v>470</v>
      </c>
      <c r="E150" s="5">
        <v>1965</v>
      </c>
      <c r="F150" s="5" t="s">
        <v>473</v>
      </c>
      <c r="G150" s="5">
        <v>225</v>
      </c>
      <c r="H150" s="2">
        <v>3.2534722222222222E-2</v>
      </c>
    </row>
    <row r="151" spans="1:8" x14ac:dyDescent="0.25">
      <c r="A151" s="5"/>
      <c r="B151" s="5" t="s">
        <v>392</v>
      </c>
      <c r="C151" s="5" t="s">
        <v>393</v>
      </c>
      <c r="D151" s="5" t="s">
        <v>470</v>
      </c>
      <c r="E151" s="5">
        <v>1974</v>
      </c>
      <c r="F151" s="5" t="s">
        <v>473</v>
      </c>
      <c r="G151" s="5">
        <v>269</v>
      </c>
      <c r="H151" s="2">
        <v>3.2581018518518516E-2</v>
      </c>
    </row>
    <row r="152" spans="1:8" x14ac:dyDescent="0.25">
      <c r="A152" s="5"/>
      <c r="B152" s="5" t="s">
        <v>379</v>
      </c>
      <c r="C152" s="5" t="s">
        <v>114</v>
      </c>
      <c r="D152" s="5" t="s">
        <v>470</v>
      </c>
      <c r="E152" s="5">
        <v>1983</v>
      </c>
      <c r="F152" s="5" t="s">
        <v>473</v>
      </c>
      <c r="G152" s="5">
        <v>7</v>
      </c>
      <c r="H152" s="2">
        <v>3.259259259259259E-2</v>
      </c>
    </row>
    <row r="153" spans="1:8" x14ac:dyDescent="0.25">
      <c r="A153" s="5"/>
      <c r="B153" s="5" t="s">
        <v>394</v>
      </c>
      <c r="C153" s="5" t="s">
        <v>395</v>
      </c>
      <c r="D153" s="5" t="s">
        <v>471</v>
      </c>
      <c r="E153" s="5">
        <v>1977</v>
      </c>
      <c r="F153" s="5" t="s">
        <v>473</v>
      </c>
      <c r="G153" s="5">
        <v>96</v>
      </c>
      <c r="H153" s="2">
        <v>3.3032407407407406E-2</v>
      </c>
    </row>
    <row r="154" spans="1:8" x14ac:dyDescent="0.25">
      <c r="A154" s="5"/>
      <c r="B154" s="5" t="s">
        <v>396</v>
      </c>
      <c r="C154" s="5" t="s">
        <v>397</v>
      </c>
      <c r="D154" s="5" t="s">
        <v>470</v>
      </c>
      <c r="E154" s="5">
        <v>1986</v>
      </c>
      <c r="F154" s="5" t="s">
        <v>473</v>
      </c>
      <c r="G154" s="5">
        <v>15</v>
      </c>
      <c r="H154" s="2">
        <v>3.3113425925925928E-2</v>
      </c>
    </row>
    <row r="155" spans="1:8" x14ac:dyDescent="0.25">
      <c r="A155" s="5"/>
      <c r="B155" s="5" t="s">
        <v>8</v>
      </c>
      <c r="C155" s="5" t="s">
        <v>398</v>
      </c>
      <c r="D155" s="5" t="s">
        <v>470</v>
      </c>
      <c r="E155" s="5">
        <v>1977</v>
      </c>
      <c r="F155" s="5" t="s">
        <v>473</v>
      </c>
      <c r="G155" s="5">
        <v>59</v>
      </c>
      <c r="H155" s="2">
        <v>3.3263888888888891E-2</v>
      </c>
    </row>
    <row r="156" spans="1:8" x14ac:dyDescent="0.25">
      <c r="A156" s="5"/>
      <c r="B156" s="5" t="s">
        <v>399</v>
      </c>
      <c r="C156" s="5" t="s">
        <v>400</v>
      </c>
      <c r="D156" s="5" t="s">
        <v>470</v>
      </c>
      <c r="E156" s="5">
        <v>1982</v>
      </c>
      <c r="F156" s="5" t="s">
        <v>473</v>
      </c>
      <c r="G156" s="5">
        <v>110</v>
      </c>
      <c r="H156" s="2">
        <v>3.3402777777777774E-2</v>
      </c>
    </row>
    <row r="157" spans="1:8" x14ac:dyDescent="0.25">
      <c r="A157" s="5"/>
      <c r="B157" s="5" t="s">
        <v>187</v>
      </c>
      <c r="C157" s="5" t="s">
        <v>251</v>
      </c>
      <c r="D157" s="5" t="s">
        <v>471</v>
      </c>
      <c r="E157" s="5">
        <v>2002</v>
      </c>
      <c r="F157" s="5" t="s">
        <v>473</v>
      </c>
      <c r="G157" s="5">
        <v>708</v>
      </c>
      <c r="H157" s="2">
        <v>3.3402777777777774E-2</v>
      </c>
    </row>
    <row r="158" spans="1:8" x14ac:dyDescent="0.25">
      <c r="A158" s="5"/>
      <c r="B158" s="5" t="s">
        <v>92</v>
      </c>
      <c r="C158" s="5" t="s">
        <v>401</v>
      </c>
      <c r="D158" s="5" t="s">
        <v>470</v>
      </c>
      <c r="E158" s="5">
        <v>1991</v>
      </c>
      <c r="F158" s="5" t="s">
        <v>473</v>
      </c>
      <c r="G158" s="5">
        <v>6</v>
      </c>
      <c r="H158" s="2">
        <v>3.3414351851851855E-2</v>
      </c>
    </row>
    <row r="159" spans="1:8" x14ac:dyDescent="0.25">
      <c r="A159" s="5"/>
      <c r="B159" s="5" t="s">
        <v>402</v>
      </c>
      <c r="C159" s="5" t="s">
        <v>403</v>
      </c>
      <c r="D159" s="5" t="s">
        <v>471</v>
      </c>
      <c r="E159" s="5">
        <v>1990</v>
      </c>
      <c r="F159" s="5" t="s">
        <v>473</v>
      </c>
      <c r="G159" s="5">
        <v>53</v>
      </c>
      <c r="H159" s="2">
        <v>3.3553240740740745E-2</v>
      </c>
    </row>
    <row r="160" spans="1:8" x14ac:dyDescent="0.25">
      <c r="A160" s="5"/>
      <c r="B160" s="5" t="s">
        <v>10</v>
      </c>
      <c r="C160" s="5" t="s">
        <v>404</v>
      </c>
      <c r="D160" s="5" t="s">
        <v>471</v>
      </c>
      <c r="E160" s="5">
        <v>1992</v>
      </c>
      <c r="F160" s="5" t="s">
        <v>473</v>
      </c>
      <c r="G160" s="5">
        <v>3</v>
      </c>
      <c r="H160" s="2">
        <v>3.3715277777777775E-2</v>
      </c>
    </row>
    <row r="161" spans="1:8" x14ac:dyDescent="0.25">
      <c r="A161" s="5"/>
      <c r="B161" s="5" t="s">
        <v>5</v>
      </c>
      <c r="C161" s="5" t="s">
        <v>198</v>
      </c>
      <c r="D161" s="5" t="s">
        <v>470</v>
      </c>
      <c r="E161" s="5">
        <v>1990</v>
      </c>
      <c r="F161" s="5" t="s">
        <v>473</v>
      </c>
      <c r="G161" s="5">
        <v>10</v>
      </c>
      <c r="H161" s="2">
        <v>3.4201388888888885E-2</v>
      </c>
    </row>
    <row r="162" spans="1:8" x14ac:dyDescent="0.25">
      <c r="A162" s="5"/>
      <c r="B162" s="5" t="s">
        <v>405</v>
      </c>
      <c r="C162" s="5" t="s">
        <v>406</v>
      </c>
      <c r="D162" s="5" t="s">
        <v>471</v>
      </c>
      <c r="E162" s="5">
        <v>1984</v>
      </c>
      <c r="F162" s="5" t="s">
        <v>473</v>
      </c>
      <c r="G162" s="5">
        <v>47</v>
      </c>
      <c r="H162" s="2">
        <v>3.4212962962962966E-2</v>
      </c>
    </row>
    <row r="163" spans="1:8" x14ac:dyDescent="0.25">
      <c r="A163" s="5"/>
      <c r="B163" s="5" t="s">
        <v>407</v>
      </c>
      <c r="C163" s="5" t="s">
        <v>408</v>
      </c>
      <c r="D163" s="5" t="s">
        <v>470</v>
      </c>
      <c r="E163" s="5">
        <v>1961</v>
      </c>
      <c r="F163" s="5" t="s">
        <v>473</v>
      </c>
      <c r="G163" s="5">
        <v>249</v>
      </c>
      <c r="H163" s="2">
        <v>3.4317129629629628E-2</v>
      </c>
    </row>
    <row r="164" spans="1:8" x14ac:dyDescent="0.25">
      <c r="A164" s="5"/>
      <c r="B164" s="5" t="s">
        <v>254</v>
      </c>
      <c r="C164" s="5" t="s">
        <v>255</v>
      </c>
      <c r="D164" s="5" t="s">
        <v>470</v>
      </c>
      <c r="E164" s="5">
        <v>1972</v>
      </c>
      <c r="F164" s="5" t="s">
        <v>473</v>
      </c>
      <c r="G164" s="5">
        <v>261</v>
      </c>
      <c r="H164" s="2">
        <v>3.4386574074074076E-2</v>
      </c>
    </row>
    <row r="165" spans="1:8" x14ac:dyDescent="0.25">
      <c r="A165" s="5"/>
      <c r="B165" s="5" t="s">
        <v>127</v>
      </c>
      <c r="C165" s="5" t="s">
        <v>409</v>
      </c>
      <c r="D165" s="5" t="s">
        <v>471</v>
      </c>
      <c r="E165" s="5">
        <v>1978</v>
      </c>
      <c r="F165" s="5" t="s">
        <v>473</v>
      </c>
      <c r="G165" s="5">
        <v>123</v>
      </c>
      <c r="H165" s="2">
        <v>3.4409722222222223E-2</v>
      </c>
    </row>
    <row r="166" spans="1:8" x14ac:dyDescent="0.25">
      <c r="A166" s="5"/>
      <c r="B166" s="5" t="s">
        <v>410</v>
      </c>
      <c r="C166" s="5" t="s">
        <v>411</v>
      </c>
      <c r="D166" s="5" t="s">
        <v>471</v>
      </c>
      <c r="E166" s="5">
        <v>1991</v>
      </c>
      <c r="F166" s="5" t="s">
        <v>473</v>
      </c>
      <c r="G166" s="5">
        <v>44</v>
      </c>
      <c r="H166" s="2">
        <v>3.4432870370370371E-2</v>
      </c>
    </row>
    <row r="167" spans="1:8" x14ac:dyDescent="0.25">
      <c r="A167" s="5"/>
      <c r="B167" s="5" t="s">
        <v>41</v>
      </c>
      <c r="C167" s="5" t="s">
        <v>412</v>
      </c>
      <c r="D167" s="5" t="s">
        <v>471</v>
      </c>
      <c r="E167" s="5">
        <v>1975</v>
      </c>
      <c r="F167" s="5" t="s">
        <v>473</v>
      </c>
      <c r="G167" s="5">
        <v>241</v>
      </c>
      <c r="H167" s="2">
        <v>3.4780092592592592E-2</v>
      </c>
    </row>
    <row r="168" spans="1:8" x14ac:dyDescent="0.25">
      <c r="A168" s="5"/>
      <c r="B168" s="5" t="s">
        <v>56</v>
      </c>
      <c r="C168" s="5" t="s">
        <v>413</v>
      </c>
      <c r="D168" s="5" t="s">
        <v>471</v>
      </c>
      <c r="E168" s="5">
        <v>1986</v>
      </c>
      <c r="F168" s="5" t="s">
        <v>473</v>
      </c>
      <c r="G168" s="5">
        <v>141</v>
      </c>
      <c r="H168" s="2">
        <v>3.4861111111111114E-2</v>
      </c>
    </row>
    <row r="169" spans="1:8" x14ac:dyDescent="0.25">
      <c r="A169" s="5"/>
      <c r="B169" s="5" t="s">
        <v>84</v>
      </c>
      <c r="C169" s="5" t="s">
        <v>414</v>
      </c>
      <c r="D169" s="5" t="s">
        <v>470</v>
      </c>
      <c r="E169" s="5">
        <v>1978</v>
      </c>
      <c r="F169" s="5" t="s">
        <v>473</v>
      </c>
      <c r="G169" s="5">
        <v>11</v>
      </c>
      <c r="H169" s="2">
        <v>3.4965277777777783E-2</v>
      </c>
    </row>
    <row r="170" spans="1:8" x14ac:dyDescent="0.25">
      <c r="A170" s="5"/>
      <c r="B170" s="5" t="s">
        <v>62</v>
      </c>
      <c r="C170" s="5" t="s">
        <v>76</v>
      </c>
      <c r="D170" s="5" t="s">
        <v>470</v>
      </c>
      <c r="E170" s="5">
        <v>1987</v>
      </c>
      <c r="F170" s="5" t="s">
        <v>473</v>
      </c>
      <c r="G170" s="5">
        <v>116</v>
      </c>
      <c r="H170" s="2">
        <v>3.4976851851851849E-2</v>
      </c>
    </row>
    <row r="171" spans="1:8" x14ac:dyDescent="0.25">
      <c r="A171" s="5"/>
      <c r="B171" s="5" t="s">
        <v>47</v>
      </c>
      <c r="C171" s="5" t="s">
        <v>415</v>
      </c>
      <c r="D171" s="5" t="s">
        <v>470</v>
      </c>
      <c r="E171" s="5">
        <v>1978</v>
      </c>
      <c r="F171" s="5" t="s">
        <v>473</v>
      </c>
      <c r="G171" s="5">
        <v>29</v>
      </c>
      <c r="H171" s="2">
        <v>3.5046296296296298E-2</v>
      </c>
    </row>
    <row r="172" spans="1:8" x14ac:dyDescent="0.25">
      <c r="A172" s="5"/>
      <c r="B172" s="5" t="s">
        <v>259</v>
      </c>
      <c r="C172" s="5" t="s">
        <v>319</v>
      </c>
      <c r="D172" s="5" t="s">
        <v>470</v>
      </c>
      <c r="E172" s="5">
        <v>1987</v>
      </c>
      <c r="F172" s="5" t="s">
        <v>473</v>
      </c>
      <c r="G172" s="5">
        <v>92</v>
      </c>
      <c r="H172" s="2">
        <v>3.5104166666666665E-2</v>
      </c>
    </row>
    <row r="173" spans="1:8" x14ac:dyDescent="0.25">
      <c r="A173" s="5"/>
      <c r="B173" s="5" t="s">
        <v>416</v>
      </c>
      <c r="C173" s="5" t="s">
        <v>417</v>
      </c>
      <c r="D173" s="5" t="s">
        <v>471</v>
      </c>
      <c r="E173" s="5">
        <v>1979</v>
      </c>
      <c r="F173" s="5" t="s">
        <v>473</v>
      </c>
      <c r="G173" s="5">
        <v>88</v>
      </c>
      <c r="H173" s="2">
        <v>3.515046296296296E-2</v>
      </c>
    </row>
    <row r="174" spans="1:8" x14ac:dyDescent="0.25">
      <c r="A174" s="5"/>
      <c r="B174" s="5" t="s">
        <v>120</v>
      </c>
      <c r="C174" s="5" t="s">
        <v>418</v>
      </c>
      <c r="D174" s="5" t="s">
        <v>470</v>
      </c>
      <c r="E174" s="5">
        <v>1991</v>
      </c>
      <c r="F174" s="5" t="s">
        <v>473</v>
      </c>
      <c r="G174" s="5">
        <v>115</v>
      </c>
      <c r="H174" s="2">
        <v>3.5173611111111107E-2</v>
      </c>
    </row>
    <row r="175" spans="1:8" x14ac:dyDescent="0.25">
      <c r="A175" s="5"/>
      <c r="B175" s="5" t="s">
        <v>316</v>
      </c>
      <c r="C175" s="5" t="s">
        <v>419</v>
      </c>
      <c r="D175" s="5" t="s">
        <v>470</v>
      </c>
      <c r="E175" s="5">
        <v>1987</v>
      </c>
      <c r="F175" s="5" t="s">
        <v>473</v>
      </c>
      <c r="G175" s="5">
        <v>142</v>
      </c>
      <c r="H175" s="2">
        <v>3.5439814814814813E-2</v>
      </c>
    </row>
    <row r="176" spans="1:8" x14ac:dyDescent="0.25">
      <c r="A176" s="5"/>
      <c r="B176" s="5" t="s">
        <v>106</v>
      </c>
      <c r="C176" s="5" t="s">
        <v>420</v>
      </c>
      <c r="D176" s="5" t="s">
        <v>471</v>
      </c>
      <c r="E176" s="5">
        <v>1979</v>
      </c>
      <c r="F176" s="5" t="s">
        <v>473</v>
      </c>
      <c r="G176" s="5">
        <v>57</v>
      </c>
      <c r="H176" s="2">
        <v>3.5659722222222225E-2</v>
      </c>
    </row>
    <row r="177" spans="1:8" x14ac:dyDescent="0.25">
      <c r="A177" s="5"/>
      <c r="B177" s="5" t="s">
        <v>31</v>
      </c>
      <c r="C177" s="5" t="s">
        <v>32</v>
      </c>
      <c r="D177" s="5" t="s">
        <v>471</v>
      </c>
      <c r="E177" s="5">
        <v>1962</v>
      </c>
      <c r="F177" s="5" t="s">
        <v>473</v>
      </c>
      <c r="G177" s="5">
        <v>219</v>
      </c>
      <c r="H177" s="2">
        <v>3.5717592592592592E-2</v>
      </c>
    </row>
    <row r="178" spans="1:8" x14ac:dyDescent="0.25">
      <c r="A178" s="5"/>
      <c r="B178" s="5" t="s">
        <v>5</v>
      </c>
      <c r="C178" s="5" t="s">
        <v>421</v>
      </c>
      <c r="D178" s="5" t="s">
        <v>470</v>
      </c>
      <c r="E178" s="5">
        <v>1982</v>
      </c>
      <c r="F178" s="5" t="s">
        <v>473</v>
      </c>
      <c r="G178" s="5">
        <v>144</v>
      </c>
      <c r="H178" s="2">
        <v>3.5717592592592592E-2</v>
      </c>
    </row>
    <row r="179" spans="1:8" x14ac:dyDescent="0.25">
      <c r="A179" s="5"/>
      <c r="B179" s="5" t="s">
        <v>422</v>
      </c>
      <c r="C179" s="5" t="s">
        <v>423</v>
      </c>
      <c r="D179" s="5" t="s">
        <v>471</v>
      </c>
      <c r="E179" s="5">
        <v>1970</v>
      </c>
      <c r="F179" s="5" t="s">
        <v>473</v>
      </c>
      <c r="G179" s="5">
        <v>234</v>
      </c>
      <c r="H179" s="2">
        <v>3.5729166666666666E-2</v>
      </c>
    </row>
    <row r="180" spans="1:8" x14ac:dyDescent="0.25">
      <c r="A180" s="5"/>
      <c r="B180" s="5" t="s">
        <v>424</v>
      </c>
      <c r="C180" s="5" t="s">
        <v>425</v>
      </c>
      <c r="D180" s="5" t="s">
        <v>471</v>
      </c>
      <c r="E180" s="5">
        <v>1985</v>
      </c>
      <c r="F180" s="5" t="s">
        <v>473</v>
      </c>
      <c r="G180" s="5">
        <v>1</v>
      </c>
      <c r="H180" s="2">
        <v>3.5740740740740747E-2</v>
      </c>
    </row>
    <row r="181" spans="1:8" x14ac:dyDescent="0.25">
      <c r="A181" s="5"/>
      <c r="B181" s="5" t="s">
        <v>394</v>
      </c>
      <c r="C181" s="5" t="s">
        <v>426</v>
      </c>
      <c r="D181" s="5" t="s">
        <v>471</v>
      </c>
      <c r="E181" s="5">
        <v>1988</v>
      </c>
      <c r="F181" s="5" t="s">
        <v>473</v>
      </c>
      <c r="G181" s="5">
        <v>40</v>
      </c>
      <c r="H181" s="2">
        <v>3.577546296296296E-2</v>
      </c>
    </row>
    <row r="182" spans="1:8" x14ac:dyDescent="0.25">
      <c r="A182" s="5"/>
      <c r="B182" s="5" t="s">
        <v>427</v>
      </c>
      <c r="C182" s="5" t="s">
        <v>428</v>
      </c>
      <c r="D182" s="5" t="s">
        <v>471</v>
      </c>
      <c r="E182" s="5">
        <v>1977</v>
      </c>
      <c r="F182" s="5" t="s">
        <v>473</v>
      </c>
      <c r="G182" s="5">
        <v>132</v>
      </c>
      <c r="H182" s="2">
        <v>3.6006944444444446E-2</v>
      </c>
    </row>
    <row r="183" spans="1:8" x14ac:dyDescent="0.25">
      <c r="A183" s="5"/>
      <c r="B183" s="5" t="s">
        <v>35</v>
      </c>
      <c r="C183" s="5" t="s">
        <v>166</v>
      </c>
      <c r="D183" s="5" t="s">
        <v>470</v>
      </c>
      <c r="E183" s="5">
        <v>1970</v>
      </c>
      <c r="F183" s="5" t="s">
        <v>473</v>
      </c>
      <c r="G183" s="5">
        <v>242</v>
      </c>
      <c r="H183" s="2">
        <v>3.6319444444444439E-2</v>
      </c>
    </row>
    <row r="184" spans="1:8" x14ac:dyDescent="0.25">
      <c r="A184" s="5"/>
      <c r="B184" s="5" t="s">
        <v>246</v>
      </c>
      <c r="C184" s="5" t="s">
        <v>429</v>
      </c>
      <c r="D184" s="5" t="s">
        <v>470</v>
      </c>
      <c r="E184" s="5">
        <v>1961</v>
      </c>
      <c r="F184" s="5" t="s">
        <v>473</v>
      </c>
      <c r="G184" s="5">
        <v>218</v>
      </c>
      <c r="H184" s="2">
        <v>3.6527777777777777E-2</v>
      </c>
    </row>
    <row r="185" spans="1:8" x14ac:dyDescent="0.25">
      <c r="A185" s="5"/>
      <c r="B185" s="5" t="s">
        <v>430</v>
      </c>
      <c r="C185" s="5" t="s">
        <v>431</v>
      </c>
      <c r="D185" s="5" t="s">
        <v>470</v>
      </c>
      <c r="E185" s="5">
        <v>1959</v>
      </c>
      <c r="F185" s="5" t="s">
        <v>473</v>
      </c>
      <c r="G185" s="5">
        <v>273</v>
      </c>
      <c r="H185" s="2">
        <v>3.6597222222222225E-2</v>
      </c>
    </row>
    <row r="186" spans="1:8" x14ac:dyDescent="0.25">
      <c r="A186" s="5"/>
      <c r="B186" s="5" t="s">
        <v>10</v>
      </c>
      <c r="C186" s="5" t="s">
        <v>11</v>
      </c>
      <c r="D186" s="5" t="s">
        <v>471</v>
      </c>
      <c r="E186" s="5">
        <v>1955</v>
      </c>
      <c r="F186" s="5" t="s">
        <v>473</v>
      </c>
      <c r="G186" s="5">
        <v>260</v>
      </c>
      <c r="H186" s="2">
        <v>3.6712962962962961E-2</v>
      </c>
    </row>
    <row r="187" spans="1:8" x14ac:dyDescent="0.25">
      <c r="A187" s="5"/>
      <c r="B187" s="5" t="s">
        <v>432</v>
      </c>
      <c r="C187" s="5" t="s">
        <v>433</v>
      </c>
      <c r="D187" s="5" t="s">
        <v>471</v>
      </c>
      <c r="E187" s="5">
        <v>2000</v>
      </c>
      <c r="F187" s="5" t="s">
        <v>473</v>
      </c>
      <c r="G187" s="5">
        <v>51</v>
      </c>
      <c r="H187" s="2">
        <v>3.6840277777777777E-2</v>
      </c>
    </row>
    <row r="188" spans="1:8" x14ac:dyDescent="0.25">
      <c r="A188" s="5"/>
      <c r="B188" s="5" t="s">
        <v>434</v>
      </c>
      <c r="C188" s="5" t="s">
        <v>435</v>
      </c>
      <c r="D188" s="5" t="s">
        <v>470</v>
      </c>
      <c r="E188" s="5">
        <v>1972</v>
      </c>
      <c r="F188" s="5" t="s">
        <v>473</v>
      </c>
      <c r="G188" s="5">
        <v>272</v>
      </c>
      <c r="H188" s="2">
        <v>3.6886574074074079E-2</v>
      </c>
    </row>
    <row r="189" spans="1:8" x14ac:dyDescent="0.25">
      <c r="A189" s="5"/>
      <c r="B189" s="5" t="s">
        <v>5</v>
      </c>
      <c r="C189" s="5" t="s">
        <v>37</v>
      </c>
      <c r="D189" s="5" t="s">
        <v>470</v>
      </c>
      <c r="E189" s="5">
        <v>1965</v>
      </c>
      <c r="F189" s="5" t="s">
        <v>473</v>
      </c>
      <c r="G189" s="5">
        <v>200</v>
      </c>
      <c r="H189" s="2">
        <v>3.7002314814814814E-2</v>
      </c>
    </row>
    <row r="190" spans="1:8" x14ac:dyDescent="0.25">
      <c r="A190" s="5"/>
      <c r="B190" s="5" t="s">
        <v>436</v>
      </c>
      <c r="C190" s="5" t="s">
        <v>437</v>
      </c>
      <c r="D190" s="5" t="s">
        <v>471</v>
      </c>
      <c r="E190" s="5">
        <v>1964</v>
      </c>
      <c r="F190" s="5" t="s">
        <v>473</v>
      </c>
      <c r="G190" s="5">
        <v>257</v>
      </c>
      <c r="H190" s="2">
        <v>3.7048611111111109E-2</v>
      </c>
    </row>
    <row r="191" spans="1:8" x14ac:dyDescent="0.25">
      <c r="A191" s="5"/>
      <c r="B191" s="5" t="s">
        <v>92</v>
      </c>
      <c r="C191" s="5" t="s">
        <v>438</v>
      </c>
      <c r="D191" s="5" t="s">
        <v>470</v>
      </c>
      <c r="E191" s="5">
        <v>1981</v>
      </c>
      <c r="F191" s="5" t="s">
        <v>473</v>
      </c>
      <c r="G191" s="5">
        <v>64</v>
      </c>
      <c r="H191" s="2">
        <v>3.7118055555555557E-2</v>
      </c>
    </row>
    <row r="192" spans="1:8" x14ac:dyDescent="0.25">
      <c r="A192" s="5"/>
      <c r="B192" s="5" t="s">
        <v>21</v>
      </c>
      <c r="C192" s="5" t="s">
        <v>439</v>
      </c>
      <c r="D192" s="5" t="s">
        <v>470</v>
      </c>
      <c r="E192" s="5">
        <v>1974</v>
      </c>
      <c r="F192" s="5" t="s">
        <v>473</v>
      </c>
      <c r="G192" s="5">
        <v>262</v>
      </c>
      <c r="H192" s="2">
        <v>3.7118055555555557E-2</v>
      </c>
    </row>
    <row r="193" spans="1:8" x14ac:dyDescent="0.25">
      <c r="A193" s="5"/>
      <c r="B193" s="5" t="s">
        <v>35</v>
      </c>
      <c r="C193" s="5" t="s">
        <v>440</v>
      </c>
      <c r="D193" s="5" t="s">
        <v>470</v>
      </c>
      <c r="E193" s="5">
        <v>1967</v>
      </c>
      <c r="F193" s="5" t="s">
        <v>473</v>
      </c>
      <c r="G193" s="5">
        <v>275</v>
      </c>
      <c r="H193" s="2">
        <v>3.7303240740740741E-2</v>
      </c>
    </row>
    <row r="194" spans="1:8" x14ac:dyDescent="0.25">
      <c r="A194" s="5"/>
      <c r="B194" s="5" t="s">
        <v>246</v>
      </c>
      <c r="C194" s="5" t="s">
        <v>441</v>
      </c>
      <c r="D194" s="5" t="s">
        <v>470</v>
      </c>
      <c r="E194" s="5">
        <v>1983</v>
      </c>
      <c r="F194" s="5" t="s">
        <v>473</v>
      </c>
      <c r="G194" s="5">
        <v>79</v>
      </c>
      <c r="H194" s="2">
        <v>3.770833333333333E-2</v>
      </c>
    </row>
    <row r="195" spans="1:8" x14ac:dyDescent="0.25">
      <c r="A195" s="5"/>
      <c r="B195" s="5" t="s">
        <v>127</v>
      </c>
      <c r="C195" s="5" t="s">
        <v>442</v>
      </c>
      <c r="D195" s="5" t="s">
        <v>471</v>
      </c>
      <c r="E195" s="5">
        <v>1979</v>
      </c>
      <c r="F195" s="5" t="s">
        <v>473</v>
      </c>
      <c r="G195" s="5">
        <v>130</v>
      </c>
      <c r="H195" s="2">
        <v>3.7731481481481484E-2</v>
      </c>
    </row>
    <row r="196" spans="1:8" x14ac:dyDescent="0.25">
      <c r="A196" s="5"/>
      <c r="B196" s="5" t="s">
        <v>47</v>
      </c>
      <c r="C196" s="5" t="s">
        <v>443</v>
      </c>
      <c r="D196" s="5" t="s">
        <v>470</v>
      </c>
      <c r="E196" s="5">
        <v>1977</v>
      </c>
      <c r="F196" s="5" t="s">
        <v>473</v>
      </c>
      <c r="G196" s="5">
        <v>82</v>
      </c>
      <c r="H196" s="2">
        <v>3.7743055555555557E-2</v>
      </c>
    </row>
    <row r="197" spans="1:8" x14ac:dyDescent="0.25">
      <c r="A197" s="5"/>
      <c r="B197" s="5" t="s">
        <v>89</v>
      </c>
      <c r="C197" s="5" t="s">
        <v>444</v>
      </c>
      <c r="D197" s="5" t="s">
        <v>470</v>
      </c>
      <c r="E197" s="5">
        <v>1989</v>
      </c>
      <c r="F197" s="5" t="s">
        <v>473</v>
      </c>
      <c r="G197" s="5">
        <v>149</v>
      </c>
      <c r="H197" s="2">
        <v>3.78587962962963E-2</v>
      </c>
    </row>
    <row r="198" spans="1:8" x14ac:dyDescent="0.25">
      <c r="A198" s="5"/>
      <c r="B198" s="5" t="s">
        <v>445</v>
      </c>
      <c r="C198" s="5" t="s">
        <v>446</v>
      </c>
      <c r="D198" s="5" t="s">
        <v>471</v>
      </c>
      <c r="E198" s="5">
        <v>1980</v>
      </c>
      <c r="F198" s="5" t="s">
        <v>473</v>
      </c>
      <c r="G198" s="5">
        <v>4</v>
      </c>
      <c r="H198" s="2">
        <v>3.8356481481481484E-2</v>
      </c>
    </row>
    <row r="199" spans="1:8" x14ac:dyDescent="0.25">
      <c r="A199" s="5"/>
      <c r="B199" s="5" t="s">
        <v>447</v>
      </c>
      <c r="C199" s="5" t="s">
        <v>448</v>
      </c>
      <c r="D199" s="5" t="s">
        <v>471</v>
      </c>
      <c r="E199" s="5">
        <v>1989</v>
      </c>
      <c r="F199" s="5" t="s">
        <v>473</v>
      </c>
      <c r="G199" s="5">
        <v>75</v>
      </c>
      <c r="H199" s="2">
        <v>3.8425925925925926E-2</v>
      </c>
    </row>
    <row r="200" spans="1:8" x14ac:dyDescent="0.25">
      <c r="A200" s="5"/>
      <c r="B200" s="5" t="s">
        <v>10</v>
      </c>
      <c r="C200" s="5" t="s">
        <v>449</v>
      </c>
      <c r="D200" s="5" t="s">
        <v>471</v>
      </c>
      <c r="E200" s="5">
        <v>1991</v>
      </c>
      <c r="F200" s="5" t="s">
        <v>473</v>
      </c>
      <c r="G200" s="5">
        <v>117</v>
      </c>
      <c r="H200" s="2">
        <v>3.8553240740740742E-2</v>
      </c>
    </row>
    <row r="201" spans="1:8" x14ac:dyDescent="0.25">
      <c r="A201" s="5"/>
      <c r="B201" s="5" t="s">
        <v>108</v>
      </c>
      <c r="C201" s="5" t="s">
        <v>450</v>
      </c>
      <c r="D201" s="5" t="s">
        <v>471</v>
      </c>
      <c r="E201" s="5">
        <v>1988</v>
      </c>
      <c r="F201" s="5" t="s">
        <v>473</v>
      </c>
      <c r="G201" s="5">
        <v>143</v>
      </c>
      <c r="H201" s="2">
        <v>3.8576388888888889E-2</v>
      </c>
    </row>
    <row r="202" spans="1:8" x14ac:dyDescent="0.25">
      <c r="A202" s="36"/>
      <c r="B202" s="36" t="s">
        <v>111</v>
      </c>
      <c r="C202" s="36" t="s">
        <v>451</v>
      </c>
      <c r="D202" s="36" t="s">
        <v>471</v>
      </c>
      <c r="E202" s="36">
        <v>1990</v>
      </c>
      <c r="F202" s="36" t="s">
        <v>473</v>
      </c>
      <c r="G202" s="36">
        <v>19</v>
      </c>
      <c r="H202" s="2">
        <v>3.8738425925925926E-2</v>
      </c>
    </row>
    <row r="203" spans="1:8" x14ac:dyDescent="0.25">
      <c r="A203" s="5"/>
      <c r="B203" s="5" t="s">
        <v>33</v>
      </c>
      <c r="C203" s="5" t="s">
        <v>452</v>
      </c>
      <c r="D203" s="5" t="s">
        <v>470</v>
      </c>
      <c r="E203" s="5">
        <v>1964</v>
      </c>
      <c r="F203" s="5" t="s">
        <v>473</v>
      </c>
      <c r="G203" s="5">
        <v>245</v>
      </c>
      <c r="H203" s="2">
        <v>3.8935185185185191E-2</v>
      </c>
    </row>
    <row r="204" spans="1:8" x14ac:dyDescent="0.25">
      <c r="A204" s="36"/>
      <c r="B204" s="36" t="s">
        <v>453</v>
      </c>
      <c r="C204" s="36" t="s">
        <v>454</v>
      </c>
      <c r="D204" s="36" t="s">
        <v>471</v>
      </c>
      <c r="E204" s="36">
        <v>1956</v>
      </c>
      <c r="F204" s="36" t="s">
        <v>473</v>
      </c>
      <c r="G204" s="36">
        <v>205</v>
      </c>
      <c r="H204" s="2">
        <v>3.9004629629629632E-2</v>
      </c>
    </row>
    <row r="205" spans="1:8" x14ac:dyDescent="0.25">
      <c r="A205" s="5"/>
      <c r="B205" s="5" t="s">
        <v>455</v>
      </c>
      <c r="C205" s="5" t="s">
        <v>456</v>
      </c>
      <c r="D205" s="5" t="s">
        <v>471</v>
      </c>
      <c r="E205" s="5">
        <v>1961</v>
      </c>
      <c r="F205" s="5" t="s">
        <v>473</v>
      </c>
      <c r="G205" s="5">
        <v>268</v>
      </c>
      <c r="H205" s="2">
        <v>3.9039351851851853E-2</v>
      </c>
    </row>
    <row r="206" spans="1:8" x14ac:dyDescent="0.25">
      <c r="A206" s="36"/>
      <c r="B206" s="36" t="s">
        <v>457</v>
      </c>
      <c r="C206" s="36" t="s">
        <v>458</v>
      </c>
      <c r="D206" s="36" t="s">
        <v>471</v>
      </c>
      <c r="E206" s="36">
        <v>1984</v>
      </c>
      <c r="F206" s="36" t="s">
        <v>473</v>
      </c>
      <c r="G206" s="36">
        <v>49</v>
      </c>
      <c r="H206" s="2">
        <v>3.9317129629629625E-2</v>
      </c>
    </row>
    <row r="207" spans="1:8" x14ac:dyDescent="0.25">
      <c r="A207" s="5"/>
      <c r="B207" s="5" t="s">
        <v>327</v>
      </c>
      <c r="C207" s="5" t="s">
        <v>459</v>
      </c>
      <c r="D207" s="5" t="s">
        <v>471</v>
      </c>
      <c r="E207" s="5">
        <v>1975</v>
      </c>
      <c r="F207" s="5" t="s">
        <v>473</v>
      </c>
      <c r="G207" s="5">
        <v>216</v>
      </c>
      <c r="H207" s="2">
        <v>3.9525462962962964E-2</v>
      </c>
    </row>
    <row r="208" spans="1:8" x14ac:dyDescent="0.25">
      <c r="A208" s="36"/>
      <c r="B208" s="36" t="s">
        <v>295</v>
      </c>
      <c r="C208" s="36" t="s">
        <v>460</v>
      </c>
      <c r="D208" s="36" t="s">
        <v>471</v>
      </c>
      <c r="E208" s="36">
        <v>1987</v>
      </c>
      <c r="F208" s="36" t="s">
        <v>473</v>
      </c>
      <c r="G208" s="36">
        <v>34</v>
      </c>
      <c r="H208" s="2">
        <v>4.0312499999999994E-2</v>
      </c>
    </row>
    <row r="209" spans="1:8" x14ac:dyDescent="0.25">
      <c r="A209" s="5"/>
      <c r="B209" s="5" t="s">
        <v>461</v>
      </c>
      <c r="C209" s="5" t="s">
        <v>462</v>
      </c>
      <c r="D209" s="5" t="s">
        <v>471</v>
      </c>
      <c r="E209" s="5">
        <v>1987</v>
      </c>
      <c r="F209" s="5" t="s">
        <v>473</v>
      </c>
      <c r="G209" s="5">
        <v>21</v>
      </c>
      <c r="H209" s="2">
        <v>4.0312499999999994E-2</v>
      </c>
    </row>
    <row r="210" spans="1:8" x14ac:dyDescent="0.25">
      <c r="A210" s="36"/>
      <c r="B210" s="36" t="s">
        <v>23</v>
      </c>
      <c r="C210" s="36" t="s">
        <v>463</v>
      </c>
      <c r="D210" s="36" t="s">
        <v>470</v>
      </c>
      <c r="E210" s="36">
        <v>1968</v>
      </c>
      <c r="F210" s="36" t="s">
        <v>473</v>
      </c>
      <c r="G210" s="36">
        <v>267</v>
      </c>
      <c r="H210" s="2">
        <v>4.0462962962962964E-2</v>
      </c>
    </row>
    <row r="211" spans="1:8" x14ac:dyDescent="0.25">
      <c r="A211" s="5"/>
      <c r="B211" s="5" t="s">
        <v>464</v>
      </c>
      <c r="C211" s="5" t="s">
        <v>465</v>
      </c>
      <c r="D211" s="5" t="s">
        <v>471</v>
      </c>
      <c r="E211" s="5">
        <v>1990</v>
      </c>
      <c r="F211" s="5" t="s">
        <v>473</v>
      </c>
      <c r="G211" s="5">
        <v>97</v>
      </c>
      <c r="H211" s="2">
        <v>4.1527777777777775E-2</v>
      </c>
    </row>
    <row r="212" spans="1:8" x14ac:dyDescent="0.25">
      <c r="A212" s="36"/>
      <c r="B212" s="36" t="s">
        <v>35</v>
      </c>
      <c r="C212" s="36" t="s">
        <v>466</v>
      </c>
      <c r="D212" s="36" t="s">
        <v>470</v>
      </c>
      <c r="E212" s="36">
        <v>1986</v>
      </c>
      <c r="F212" s="36" t="s">
        <v>473</v>
      </c>
      <c r="G212" s="36">
        <v>101</v>
      </c>
      <c r="H212" s="2">
        <v>4.2361111111111106E-2</v>
      </c>
    </row>
    <row r="213" spans="1:8" x14ac:dyDescent="0.25">
      <c r="A213" s="5"/>
      <c r="B213" s="5" t="s">
        <v>35</v>
      </c>
      <c r="C213" s="5" t="s">
        <v>44</v>
      </c>
      <c r="D213" s="5" t="s">
        <v>470</v>
      </c>
      <c r="E213" s="5">
        <v>1970</v>
      </c>
      <c r="F213" s="5" t="s">
        <v>473</v>
      </c>
      <c r="G213" s="5">
        <v>237</v>
      </c>
      <c r="H213" s="2">
        <v>4.2511574074074077E-2</v>
      </c>
    </row>
    <row r="214" spans="1:8" x14ac:dyDescent="0.25">
      <c r="A214" s="36"/>
      <c r="B214" s="36" t="s">
        <v>23</v>
      </c>
      <c r="C214" s="36" t="s">
        <v>467</v>
      </c>
      <c r="D214" s="36" t="s">
        <v>470</v>
      </c>
      <c r="E214" s="36">
        <v>1934</v>
      </c>
      <c r="F214" s="36" t="s">
        <v>473</v>
      </c>
      <c r="G214" s="36">
        <v>243</v>
      </c>
      <c r="H214" s="2">
        <v>4.4606481481481476E-2</v>
      </c>
    </row>
    <row r="215" spans="1:8" x14ac:dyDescent="0.25">
      <c r="A215" s="5"/>
      <c r="B215" s="5" t="s">
        <v>468</v>
      </c>
      <c r="C215" s="5" t="s">
        <v>469</v>
      </c>
      <c r="D215" s="5" t="s">
        <v>470</v>
      </c>
      <c r="E215" s="5">
        <v>1977</v>
      </c>
      <c r="F215" s="5" t="s">
        <v>473</v>
      </c>
      <c r="G215" s="5">
        <v>50</v>
      </c>
      <c r="H215" s="2">
        <v>4.5520833333333337E-2</v>
      </c>
    </row>
    <row r="216" spans="1:8" x14ac:dyDescent="0.25">
      <c r="A216" s="36"/>
      <c r="B216" s="36" t="s">
        <v>35</v>
      </c>
      <c r="C216" s="36" t="s">
        <v>36</v>
      </c>
      <c r="D216" s="36" t="s">
        <v>470</v>
      </c>
      <c r="E216" s="36">
        <v>1965</v>
      </c>
      <c r="F216" s="36" t="s">
        <v>473</v>
      </c>
      <c r="G216" s="36">
        <v>236</v>
      </c>
      <c r="H216" s="2">
        <v>4.614583333333333E-2</v>
      </c>
    </row>
    <row r="217" spans="1:8" x14ac:dyDescent="0.25">
      <c r="A217" s="5"/>
      <c r="B217" s="5"/>
      <c r="C217" s="5"/>
      <c r="D217" s="5"/>
      <c r="E217" s="5"/>
      <c r="F217" s="5"/>
      <c r="G217" s="5"/>
      <c r="H217" s="2"/>
    </row>
    <row r="218" spans="1:8" x14ac:dyDescent="0.25">
      <c r="A218" s="36"/>
      <c r="B218" s="36"/>
      <c r="C218" s="36"/>
      <c r="D218" s="36"/>
      <c r="E218" s="36"/>
      <c r="F218" s="36"/>
      <c r="G218" s="36"/>
      <c r="H218" s="2"/>
    </row>
    <row r="219" spans="1:8" x14ac:dyDescent="0.25">
      <c r="A219" s="5"/>
      <c r="B219" s="5"/>
      <c r="C219" s="5"/>
      <c r="D219" s="5"/>
      <c r="E219" s="5"/>
      <c r="F219" s="5"/>
      <c r="G219" s="5"/>
      <c r="H219" s="2"/>
    </row>
    <row r="220" spans="1:8" x14ac:dyDescent="0.25">
      <c r="A220" s="36"/>
      <c r="B220" s="36"/>
      <c r="C220" s="36"/>
      <c r="D220" s="36"/>
      <c r="E220" s="36"/>
      <c r="F220" s="36"/>
      <c r="G220" s="36"/>
      <c r="H220" s="2"/>
    </row>
    <row r="221" spans="1:8" x14ac:dyDescent="0.25">
      <c r="A221" s="5"/>
      <c r="B221" s="5"/>
      <c r="C221" s="5"/>
      <c r="D221" s="5"/>
      <c r="E221" s="5"/>
      <c r="F221" s="5"/>
      <c r="G221" s="5"/>
      <c r="H221" s="2"/>
    </row>
    <row r="222" spans="1:8" x14ac:dyDescent="0.25">
      <c r="A222" s="36"/>
      <c r="B222" s="36"/>
      <c r="C222" s="36"/>
      <c r="D222" s="36"/>
      <c r="E222" s="36"/>
      <c r="F222" s="36"/>
      <c r="G222" s="36"/>
      <c r="H222" s="2"/>
    </row>
    <row r="223" spans="1:8" x14ac:dyDescent="0.25">
      <c r="A223" s="5"/>
      <c r="B223" s="5"/>
      <c r="C223" s="5"/>
      <c r="D223" s="5"/>
      <c r="E223" s="5"/>
      <c r="F223" s="5"/>
      <c r="G223" s="5"/>
      <c r="H223" s="2"/>
    </row>
    <row r="224" spans="1:8" x14ac:dyDescent="0.25">
      <c r="A224" s="36"/>
      <c r="B224" s="36"/>
      <c r="C224" s="36"/>
      <c r="D224" s="36"/>
      <c r="E224" s="36"/>
      <c r="F224" s="36"/>
      <c r="G224" s="36"/>
      <c r="H224" s="2"/>
    </row>
    <row r="225" spans="1:8" x14ac:dyDescent="0.25">
      <c r="A225" s="5"/>
      <c r="B225" s="5"/>
      <c r="C225" s="5"/>
      <c r="D225" s="5"/>
      <c r="E225" s="5"/>
      <c r="F225" s="5"/>
      <c r="G225" s="5"/>
      <c r="H225" s="2"/>
    </row>
    <row r="226" spans="1:8" x14ac:dyDescent="0.25">
      <c r="A226" s="36"/>
      <c r="B226" s="36"/>
      <c r="C226" s="36"/>
      <c r="D226" s="36"/>
      <c r="E226" s="36"/>
      <c r="F226" s="36"/>
      <c r="G226" s="36"/>
      <c r="H226" s="2"/>
    </row>
    <row r="227" spans="1:8" x14ac:dyDescent="0.25">
      <c r="A227" s="5"/>
      <c r="B227" s="5"/>
      <c r="C227" s="5"/>
      <c r="D227" s="5"/>
      <c r="E227" s="5"/>
      <c r="F227" s="5"/>
      <c r="G227" s="5"/>
      <c r="H227" s="2"/>
    </row>
    <row r="228" spans="1:8" x14ac:dyDescent="0.25">
      <c r="A228" s="36"/>
      <c r="B228" s="36"/>
      <c r="C228" s="36"/>
      <c r="D228" s="36"/>
      <c r="E228" s="36"/>
      <c r="F228" s="36"/>
      <c r="G228" s="36"/>
      <c r="H228" s="2"/>
    </row>
    <row r="229" spans="1:8" x14ac:dyDescent="0.25">
      <c r="A229" s="5"/>
      <c r="B229" s="5"/>
      <c r="C229" s="5"/>
      <c r="D229" s="5"/>
      <c r="E229" s="5"/>
      <c r="F229" s="5"/>
      <c r="G229" s="5"/>
      <c r="H229" s="2"/>
    </row>
    <row r="230" spans="1:8" x14ac:dyDescent="0.25">
      <c r="A230" s="36"/>
      <c r="B230" s="36"/>
      <c r="C230" s="36"/>
      <c r="D230" s="36"/>
      <c r="E230" s="36"/>
      <c r="F230" s="36"/>
      <c r="G230" s="36"/>
      <c r="H230" s="2"/>
    </row>
    <row r="231" spans="1:8" x14ac:dyDescent="0.25">
      <c r="A231" s="5"/>
      <c r="B231" s="5"/>
      <c r="C231" s="5"/>
      <c r="D231" s="5"/>
      <c r="E231" s="5"/>
      <c r="F231" s="5"/>
      <c r="G231" s="5"/>
      <c r="H231" s="2"/>
    </row>
    <row r="232" spans="1:8" x14ac:dyDescent="0.25">
      <c r="A232" s="36"/>
      <c r="B232" s="36"/>
      <c r="C232" s="36"/>
      <c r="D232" s="36"/>
      <c r="E232" s="36"/>
      <c r="F232" s="36"/>
      <c r="G232" s="36"/>
      <c r="H232" s="2"/>
    </row>
    <row r="233" spans="1:8" x14ac:dyDescent="0.25">
      <c r="A233" s="5"/>
      <c r="B233" s="5"/>
      <c r="C233" s="5"/>
      <c r="D233" s="5"/>
      <c r="E233" s="5"/>
      <c r="F233" s="5"/>
      <c r="G233" s="5"/>
      <c r="H233" s="2"/>
    </row>
    <row r="234" spans="1:8" x14ac:dyDescent="0.25">
      <c r="A234" s="36"/>
      <c r="B234" s="36"/>
      <c r="C234" s="36"/>
      <c r="D234" s="36"/>
      <c r="E234" s="36"/>
      <c r="F234" s="36"/>
      <c r="G234" s="36"/>
      <c r="H234" s="2"/>
    </row>
    <row r="235" spans="1:8" x14ac:dyDescent="0.25">
      <c r="A235" s="5"/>
      <c r="B235" s="5"/>
      <c r="C235" s="5"/>
      <c r="D235" s="5"/>
      <c r="E235" s="5"/>
      <c r="F235" s="5"/>
      <c r="G235" s="5"/>
      <c r="H235" s="2"/>
    </row>
    <row r="236" spans="1:8" x14ac:dyDescent="0.25">
      <c r="A236" s="36"/>
      <c r="B236" s="36"/>
      <c r="C236" s="36"/>
      <c r="D236" s="36"/>
      <c r="E236" s="36"/>
      <c r="F236" s="36"/>
      <c r="G236" s="36"/>
      <c r="H236" s="2"/>
    </row>
    <row r="237" spans="1:8" x14ac:dyDescent="0.25">
      <c r="A237" s="5"/>
      <c r="B237" s="5"/>
      <c r="C237" s="5"/>
      <c r="D237" s="5"/>
      <c r="E237" s="5"/>
      <c r="F237" s="5"/>
      <c r="G237" s="5"/>
      <c r="H237" s="2"/>
    </row>
    <row r="238" spans="1:8" x14ac:dyDescent="0.25">
      <c r="A238" s="36"/>
      <c r="B238" s="36"/>
      <c r="C238" s="36"/>
      <c r="D238" s="36"/>
      <c r="E238" s="36"/>
      <c r="F238" s="36"/>
      <c r="G238" s="36"/>
      <c r="H238" s="2"/>
    </row>
    <row r="239" spans="1:8" x14ac:dyDescent="0.25">
      <c r="A239" s="5"/>
      <c r="B239" s="5"/>
      <c r="C239" s="5"/>
      <c r="D239" s="5"/>
      <c r="E239" s="5"/>
      <c r="F239" s="5"/>
      <c r="G239" s="5"/>
      <c r="H239" s="2"/>
    </row>
    <row r="240" spans="1:8" x14ac:dyDescent="0.25">
      <c r="A240" s="36"/>
      <c r="B240" s="36"/>
      <c r="C240" s="36"/>
      <c r="D240" s="36"/>
      <c r="E240" s="36"/>
      <c r="F240" s="36"/>
      <c r="G240" s="36"/>
      <c r="H240" s="2"/>
    </row>
    <row r="241" spans="1:8" x14ac:dyDescent="0.25">
      <c r="A241" s="5"/>
      <c r="B241" s="5"/>
      <c r="C241" s="5"/>
      <c r="D241" s="5"/>
      <c r="E241" s="5"/>
      <c r="F241" s="5"/>
      <c r="G241" s="5"/>
      <c r="H241" s="2"/>
    </row>
    <row r="242" spans="1:8" x14ac:dyDescent="0.25">
      <c r="A242" s="36"/>
      <c r="B242" s="36"/>
      <c r="C242" s="36"/>
      <c r="D242" s="36"/>
      <c r="E242" s="36"/>
      <c r="F242" s="36"/>
      <c r="G242" s="36"/>
      <c r="H242" s="2"/>
    </row>
  </sheetData>
  <autoFilter ref="A1:H216">
    <sortState ref="A2:H201">
      <sortCondition ref="H1:H201"/>
    </sortState>
  </autoFilter>
  <sortState ref="A2:H242">
    <sortCondition ref="H1"/>
  </sortState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MakroVysledky">
                <anchor moveWithCells="1" sizeWithCells="1">
                  <from>
                    <xdr:col>9</xdr:col>
                    <xdr:colOff>9525</xdr:colOff>
                    <xdr:row>0</xdr:row>
                    <xdr:rowOff>38100</xdr:rowOff>
                  </from>
                  <to>
                    <xdr:col>10</xdr:col>
                    <xdr:colOff>523875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O112"/>
  <sheetViews>
    <sheetView workbookViewId="0">
      <pane ySplit="2" topLeftCell="A3" activePane="bottomLeft" state="frozen"/>
      <selection pane="bottomLeft" activeCell="A3" sqref="A3:H102"/>
    </sheetView>
  </sheetViews>
  <sheetFormatPr defaultRowHeight="15" x14ac:dyDescent="0.25"/>
  <cols>
    <col min="1" max="1" width="6.5703125" bestFit="1" customWidth="1"/>
    <col min="2" max="3" width="18.42578125" customWidth="1"/>
    <col min="4" max="4" width="7.42578125" customWidth="1"/>
    <col min="5" max="5" width="6.7109375" bestFit="1" customWidth="1"/>
    <col min="6" max="6" width="5.7109375" customWidth="1"/>
    <col min="7" max="7" width="7.42578125" bestFit="1" customWidth="1"/>
    <col min="8" max="8" width="10.5703125" customWidth="1"/>
    <col min="9" max="9" width="9.140625" style="23" customWidth="1"/>
    <col min="10" max="15" width="9.140625" style="23"/>
  </cols>
  <sheetData>
    <row r="1" spans="1:15" x14ac:dyDescent="0.25">
      <c r="A1" s="38" t="s">
        <v>223</v>
      </c>
      <c r="B1" s="38"/>
      <c r="C1" s="38"/>
      <c r="D1" s="38"/>
      <c r="E1" s="38"/>
      <c r="F1" s="38"/>
      <c r="G1" s="38"/>
      <c r="H1" s="39"/>
      <c r="I1" s="37" t="s">
        <v>216</v>
      </c>
      <c r="J1" s="37"/>
      <c r="K1" s="20" t="s">
        <v>221</v>
      </c>
      <c r="L1" s="37" t="s">
        <v>219</v>
      </c>
      <c r="M1" s="37"/>
      <c r="N1" s="37" t="s">
        <v>220</v>
      </c>
      <c r="O1" s="37"/>
    </row>
    <row r="2" spans="1:15" x14ac:dyDescent="0.25">
      <c r="A2" s="25" t="s">
        <v>214</v>
      </c>
      <c r="B2" s="18" t="s">
        <v>0</v>
      </c>
      <c r="C2" s="18" t="s">
        <v>1</v>
      </c>
      <c r="D2" s="18" t="s">
        <v>212</v>
      </c>
      <c r="E2" s="19" t="s">
        <v>208</v>
      </c>
      <c r="F2" s="18" t="s">
        <v>2</v>
      </c>
      <c r="G2" s="18" t="s">
        <v>215</v>
      </c>
      <c r="H2" s="18" t="s">
        <v>213</v>
      </c>
      <c r="I2" s="22" t="s">
        <v>217</v>
      </c>
      <c r="J2" s="22" t="s">
        <v>218</v>
      </c>
      <c r="K2" s="22" t="s">
        <v>216</v>
      </c>
      <c r="L2" s="22" t="s">
        <v>217</v>
      </c>
      <c r="M2" s="22" t="s">
        <v>218</v>
      </c>
      <c r="N2" s="22" t="s">
        <v>217</v>
      </c>
      <c r="O2" s="22" t="s">
        <v>218</v>
      </c>
    </row>
    <row r="3" spans="1:15" x14ac:dyDescent="0.25">
      <c r="A3" s="36">
        <v>1</v>
      </c>
      <c r="B3" s="1" t="s">
        <v>89</v>
      </c>
      <c r="C3" s="1" t="s">
        <v>224</v>
      </c>
      <c r="D3" s="1" t="s">
        <v>470</v>
      </c>
      <c r="E3" s="16">
        <v>1986</v>
      </c>
      <c r="F3" s="1" t="s">
        <v>472</v>
      </c>
      <c r="G3" s="1">
        <v>557</v>
      </c>
      <c r="H3" s="2">
        <v>1.1597222222222221E-2</v>
      </c>
      <c r="I3" s="24">
        <f>IF(ISERROR(VLOOKUP($A3,'5km_kategorie'!A:$H,8,FALSE)),"",VLOOKUP($A3,'5km_kategorie'!A:$H,8,FALSE))</f>
        <v>1</v>
      </c>
      <c r="J3" s="24" t="str">
        <f>IF(ISERROR(VLOOKUP($A3,'5km_kategorie'!B:$H,7,FALSE)),"",VLOOKUP($A3,'5km_kategorie'!B:$H,7,FALSE))</f>
        <v/>
      </c>
      <c r="K3" s="24" t="str">
        <f>IF(ISERROR(VLOOKUP($A3,'5km_kategorie'!C:$H,6,FALSE)),"",VLOOKUP($A3,'5km_kategorie'!C:$H,6,FALSE))</f>
        <v/>
      </c>
      <c r="L3" s="24">
        <f>IF(ISERROR(VLOOKUP($A3,'5km_kategorie'!D:$H,5,FALSE)),"",VLOOKUP($A3,'5km_kategorie'!D:$H,5,FALSE))</f>
        <v>1</v>
      </c>
      <c r="M3" s="24" t="str">
        <f>IF(ISERROR(VLOOKUP($A3,'5km_kategorie'!E:$H,4,FALSE)),"",VLOOKUP($A3,'5km_kategorie'!E:$H,4,FALSE))</f>
        <v/>
      </c>
      <c r="N3" s="24" t="str">
        <f>IF(ISERROR(VLOOKUP($A3,'5km_kategorie'!F:$H,3,FALSE)),"",VLOOKUP($A3,'5km_kategorie'!F:$H,3,FALSE))</f>
        <v/>
      </c>
      <c r="O3" s="24" t="str">
        <f>IF(ISERROR(VLOOKUP($A3,'5km_kategorie'!G:$H,2,FALSE)),"",VLOOKUP($A3,'5km_kategorie'!G:$H,2,FALSE))</f>
        <v/>
      </c>
    </row>
    <row r="4" spans="1:15" x14ac:dyDescent="0.25">
      <c r="A4" s="36">
        <v>2</v>
      </c>
      <c r="B4" s="1" t="s">
        <v>225</v>
      </c>
      <c r="C4" s="1" t="s">
        <v>226</v>
      </c>
      <c r="D4" s="1" t="s">
        <v>470</v>
      </c>
      <c r="E4" s="16">
        <v>1987</v>
      </c>
      <c r="F4" s="1" t="s">
        <v>472</v>
      </c>
      <c r="G4" s="1">
        <v>583</v>
      </c>
      <c r="H4" s="2">
        <v>1.1863425925925925E-2</v>
      </c>
      <c r="I4" s="24">
        <f>IF(ISERROR(VLOOKUP($A4,'5km_kategorie'!A:$H,8,FALSE)),"",VLOOKUP($A4,'5km_kategorie'!A:$H,8,FALSE))</f>
        <v>2</v>
      </c>
      <c r="J4" s="24" t="str">
        <f>IF(ISERROR(VLOOKUP($A4,'5km_kategorie'!B:$H,7,FALSE)),"",VLOOKUP($A4,'5km_kategorie'!B:$H,7,FALSE))</f>
        <v/>
      </c>
      <c r="K4" s="24" t="str">
        <f>IF(ISERROR(VLOOKUP($A4,'5km_kategorie'!C:$H,6,FALSE)),"",VLOOKUP($A4,'5km_kategorie'!C:$H,6,FALSE))</f>
        <v/>
      </c>
      <c r="L4" s="24">
        <f>IF(ISERROR(VLOOKUP($A4,'5km_kategorie'!D:$H,5,FALSE)),"",VLOOKUP($A4,'5km_kategorie'!D:$H,5,FALSE))</f>
        <v>2</v>
      </c>
      <c r="M4" s="24" t="str">
        <f>IF(ISERROR(VLOOKUP($A4,'5km_kategorie'!E:$H,4,FALSE)),"",VLOOKUP($A4,'5km_kategorie'!E:$H,4,FALSE))</f>
        <v/>
      </c>
      <c r="N4" s="24" t="str">
        <f>IF(ISERROR(VLOOKUP($A4,'5km_kategorie'!F:$H,3,FALSE)),"",VLOOKUP($A4,'5km_kategorie'!F:$H,3,FALSE))</f>
        <v/>
      </c>
      <c r="O4" s="24" t="str">
        <f>IF(ISERROR(VLOOKUP($A4,'5km_kategorie'!G:$H,2,FALSE)),"",VLOOKUP($A4,'5km_kategorie'!G:$H,2,FALSE))</f>
        <v/>
      </c>
    </row>
    <row r="5" spans="1:15" x14ac:dyDescent="0.25">
      <c r="A5" s="36">
        <v>3</v>
      </c>
      <c r="B5" s="1" t="s">
        <v>227</v>
      </c>
      <c r="C5" s="1" t="s">
        <v>228</v>
      </c>
      <c r="D5" s="1" t="s">
        <v>470</v>
      </c>
      <c r="E5" s="16">
        <v>1982</v>
      </c>
      <c r="F5" s="1" t="s">
        <v>472</v>
      </c>
      <c r="G5" s="1">
        <v>546</v>
      </c>
      <c r="H5" s="2">
        <v>1.1979166666666667E-2</v>
      </c>
      <c r="I5" s="24">
        <f>IF(ISERROR(VLOOKUP($A5,'5km_kategorie'!A:$H,8,FALSE)),"",VLOOKUP($A5,'5km_kategorie'!A:$H,8,FALSE))</f>
        <v>3</v>
      </c>
      <c r="J5" s="24" t="str">
        <f>IF(ISERROR(VLOOKUP($A5,'5km_kategorie'!B:$H,7,FALSE)),"",VLOOKUP($A5,'5km_kategorie'!B:$H,7,FALSE))</f>
        <v/>
      </c>
      <c r="K5" s="24" t="str">
        <f>IF(ISERROR(VLOOKUP($A5,'5km_kategorie'!C:$H,6,FALSE)),"",VLOOKUP($A5,'5km_kategorie'!C:$H,6,FALSE))</f>
        <v/>
      </c>
      <c r="L5" s="24">
        <f>IF(ISERROR(VLOOKUP($A5,'5km_kategorie'!D:$H,5,FALSE)),"",VLOOKUP($A5,'5km_kategorie'!D:$H,5,FALSE))</f>
        <v>3</v>
      </c>
      <c r="M5" s="24" t="str">
        <f>IF(ISERROR(VLOOKUP($A5,'5km_kategorie'!E:$H,4,FALSE)),"",VLOOKUP($A5,'5km_kategorie'!E:$H,4,FALSE))</f>
        <v/>
      </c>
      <c r="N5" s="24" t="str">
        <f>IF(ISERROR(VLOOKUP($A5,'5km_kategorie'!F:$H,3,FALSE)),"",VLOOKUP($A5,'5km_kategorie'!F:$H,3,FALSE))</f>
        <v/>
      </c>
      <c r="O5" s="24" t="str">
        <f>IF(ISERROR(VLOOKUP($A5,'5km_kategorie'!G:$H,2,FALSE)),"",VLOOKUP($A5,'5km_kategorie'!G:$H,2,FALSE))</f>
        <v/>
      </c>
    </row>
    <row r="6" spans="1:15" x14ac:dyDescent="0.25">
      <c r="A6" s="36">
        <v>4</v>
      </c>
      <c r="B6" s="1" t="s">
        <v>35</v>
      </c>
      <c r="C6" s="1" t="s">
        <v>229</v>
      </c>
      <c r="D6" s="1" t="s">
        <v>470</v>
      </c>
      <c r="E6" s="16">
        <v>1997</v>
      </c>
      <c r="F6" s="1" t="s">
        <v>472</v>
      </c>
      <c r="G6" s="1">
        <v>593</v>
      </c>
      <c r="H6" s="2">
        <v>1.2233796296296296E-2</v>
      </c>
      <c r="I6" s="24">
        <f>IF(ISERROR(VLOOKUP($A6,'5km_kategorie'!A:$H,8,FALSE)),"",VLOOKUP($A6,'5km_kategorie'!A:$H,8,FALSE))</f>
        <v>4</v>
      </c>
      <c r="J6" s="24" t="str">
        <f>IF(ISERROR(VLOOKUP($A6,'5km_kategorie'!B:$H,7,FALSE)),"",VLOOKUP($A6,'5km_kategorie'!B:$H,7,FALSE))</f>
        <v/>
      </c>
      <c r="K6" s="24" t="str">
        <f>IF(ISERROR(VLOOKUP($A6,'5km_kategorie'!C:$H,6,FALSE)),"",VLOOKUP($A6,'5km_kategorie'!C:$H,6,FALSE))</f>
        <v/>
      </c>
      <c r="L6" s="24">
        <f>IF(ISERROR(VLOOKUP($A6,'5km_kategorie'!D:$H,5,FALSE)),"",VLOOKUP($A6,'5km_kategorie'!D:$H,5,FALSE))</f>
        <v>4</v>
      </c>
      <c r="M6" s="24" t="str">
        <f>IF(ISERROR(VLOOKUP($A6,'5km_kategorie'!E:$H,4,FALSE)),"",VLOOKUP($A6,'5km_kategorie'!E:$H,4,FALSE))</f>
        <v/>
      </c>
      <c r="N6" s="24" t="str">
        <f>IF(ISERROR(VLOOKUP($A6,'5km_kategorie'!F:$H,3,FALSE)),"",VLOOKUP($A6,'5km_kategorie'!F:$H,3,FALSE))</f>
        <v/>
      </c>
      <c r="O6" s="24" t="str">
        <f>IF(ISERROR(VLOOKUP($A6,'5km_kategorie'!G:$H,2,FALSE)),"",VLOOKUP($A6,'5km_kategorie'!G:$H,2,FALSE))</f>
        <v/>
      </c>
    </row>
    <row r="7" spans="1:15" x14ac:dyDescent="0.25">
      <c r="A7" s="36">
        <v>5</v>
      </c>
      <c r="B7" s="1" t="s">
        <v>35</v>
      </c>
      <c r="C7" s="1" t="s">
        <v>230</v>
      </c>
      <c r="D7" s="1" t="s">
        <v>470</v>
      </c>
      <c r="E7" s="16">
        <v>1992</v>
      </c>
      <c r="F7" s="1" t="s">
        <v>472</v>
      </c>
      <c r="G7" s="1">
        <v>586</v>
      </c>
      <c r="H7" s="2">
        <v>1.2326388888888888E-2</v>
      </c>
      <c r="I7" s="24">
        <f>IF(ISERROR(VLOOKUP($A7,'5km_kategorie'!A:$H,8,FALSE)),"",VLOOKUP($A7,'5km_kategorie'!A:$H,8,FALSE))</f>
        <v>5</v>
      </c>
      <c r="J7" s="24" t="str">
        <f>IF(ISERROR(VLOOKUP($A7,'5km_kategorie'!B:$H,7,FALSE)),"",VLOOKUP($A7,'5km_kategorie'!B:$H,7,FALSE))</f>
        <v/>
      </c>
      <c r="K7" s="24" t="str">
        <f>IF(ISERROR(VLOOKUP($A7,'5km_kategorie'!C:$H,6,FALSE)),"",VLOOKUP($A7,'5km_kategorie'!C:$H,6,FALSE))</f>
        <v/>
      </c>
      <c r="L7" s="24">
        <f>IF(ISERROR(VLOOKUP($A7,'5km_kategorie'!D:$H,5,FALSE)),"",VLOOKUP($A7,'5km_kategorie'!D:$H,5,FALSE))</f>
        <v>5</v>
      </c>
      <c r="M7" s="24" t="str">
        <f>IF(ISERROR(VLOOKUP($A7,'5km_kategorie'!E:$H,4,FALSE)),"",VLOOKUP($A7,'5km_kategorie'!E:$H,4,FALSE))</f>
        <v/>
      </c>
      <c r="N7" s="24" t="str">
        <f>IF(ISERROR(VLOOKUP($A7,'5km_kategorie'!F:$H,3,FALSE)),"",VLOOKUP($A7,'5km_kategorie'!F:$H,3,FALSE))</f>
        <v/>
      </c>
      <c r="O7" s="24" t="str">
        <f>IF(ISERROR(VLOOKUP($A7,'5km_kategorie'!G:$H,2,FALSE)),"",VLOOKUP($A7,'5km_kategorie'!G:$H,2,FALSE))</f>
        <v/>
      </c>
    </row>
    <row r="8" spans="1:15" x14ac:dyDescent="0.25">
      <c r="A8" s="36">
        <v>6</v>
      </c>
      <c r="B8" s="1" t="s">
        <v>29</v>
      </c>
      <c r="C8" s="1" t="s">
        <v>231</v>
      </c>
      <c r="D8" s="1" t="s">
        <v>470</v>
      </c>
      <c r="E8" s="16">
        <v>1986</v>
      </c>
      <c r="F8" s="1" t="s">
        <v>472</v>
      </c>
      <c r="G8" s="1">
        <v>588</v>
      </c>
      <c r="H8" s="2">
        <v>1.2326388888888888E-2</v>
      </c>
      <c r="I8" s="24">
        <f>IF(ISERROR(VLOOKUP($A8,'5km_kategorie'!A:$H,8,FALSE)),"",VLOOKUP($A8,'5km_kategorie'!A:$H,8,FALSE))</f>
        <v>6</v>
      </c>
      <c r="J8" s="24" t="str">
        <f>IF(ISERROR(VLOOKUP($A8,'5km_kategorie'!B:$H,7,FALSE)),"",VLOOKUP($A8,'5km_kategorie'!B:$H,7,FALSE))</f>
        <v/>
      </c>
      <c r="K8" s="24" t="str">
        <f>IF(ISERROR(VLOOKUP($A8,'5km_kategorie'!C:$H,6,FALSE)),"",VLOOKUP($A8,'5km_kategorie'!C:$H,6,FALSE))</f>
        <v/>
      </c>
      <c r="L8" s="24">
        <f>IF(ISERROR(VLOOKUP($A8,'5km_kategorie'!D:$H,5,FALSE)),"",VLOOKUP($A8,'5km_kategorie'!D:$H,5,FALSE))</f>
        <v>6</v>
      </c>
      <c r="M8" s="24" t="str">
        <f>IF(ISERROR(VLOOKUP($A8,'5km_kategorie'!E:$H,4,FALSE)),"",VLOOKUP($A8,'5km_kategorie'!E:$H,4,FALSE))</f>
        <v/>
      </c>
      <c r="N8" s="24" t="str">
        <f>IF(ISERROR(VLOOKUP($A8,'5km_kategorie'!F:$H,3,FALSE)),"",VLOOKUP($A8,'5km_kategorie'!F:$H,3,FALSE))</f>
        <v/>
      </c>
      <c r="O8" s="24" t="str">
        <f>IF(ISERROR(VLOOKUP($A8,'5km_kategorie'!G:$H,2,FALSE)),"",VLOOKUP($A8,'5km_kategorie'!G:$H,2,FALSE))</f>
        <v/>
      </c>
    </row>
    <row r="9" spans="1:15" x14ac:dyDescent="0.25">
      <c r="A9" s="36">
        <v>7</v>
      </c>
      <c r="B9" s="1" t="s">
        <v>8</v>
      </c>
      <c r="C9" s="1" t="s">
        <v>232</v>
      </c>
      <c r="D9" s="1" t="s">
        <v>470</v>
      </c>
      <c r="E9" s="16">
        <v>1981</v>
      </c>
      <c r="F9" s="1" t="s">
        <v>472</v>
      </c>
      <c r="G9" s="1">
        <v>565</v>
      </c>
      <c r="H9" s="2">
        <v>1.2442129629629631E-2</v>
      </c>
      <c r="I9" s="24">
        <f>IF(ISERROR(VLOOKUP($A9,'5km_kategorie'!A:$H,8,FALSE)),"",VLOOKUP($A9,'5km_kategorie'!A:$H,8,FALSE))</f>
        <v>7</v>
      </c>
      <c r="J9" s="24" t="str">
        <f>IF(ISERROR(VLOOKUP($A9,'5km_kategorie'!B:$H,7,FALSE)),"",VLOOKUP($A9,'5km_kategorie'!B:$H,7,FALSE))</f>
        <v/>
      </c>
      <c r="K9" s="24" t="str">
        <f>IF(ISERROR(VLOOKUP($A9,'5km_kategorie'!C:$H,6,FALSE)),"",VLOOKUP($A9,'5km_kategorie'!C:$H,6,FALSE))</f>
        <v/>
      </c>
      <c r="L9" s="24">
        <f>IF(ISERROR(VLOOKUP($A9,'5km_kategorie'!D:$H,5,FALSE)),"",VLOOKUP($A9,'5km_kategorie'!D:$H,5,FALSE))</f>
        <v>7</v>
      </c>
      <c r="M9" s="24" t="str">
        <f>IF(ISERROR(VLOOKUP($A9,'5km_kategorie'!E:$H,4,FALSE)),"",VLOOKUP($A9,'5km_kategorie'!E:$H,4,FALSE))</f>
        <v/>
      </c>
      <c r="N9" s="24" t="str">
        <f>IF(ISERROR(VLOOKUP($A9,'5km_kategorie'!F:$H,3,FALSE)),"",VLOOKUP($A9,'5km_kategorie'!F:$H,3,FALSE))</f>
        <v/>
      </c>
      <c r="O9" s="24" t="str">
        <f>IF(ISERROR(VLOOKUP($A9,'5km_kategorie'!G:$H,2,FALSE)),"",VLOOKUP($A9,'5km_kategorie'!G:$H,2,FALSE))</f>
        <v/>
      </c>
    </row>
    <row r="10" spans="1:15" x14ac:dyDescent="0.25">
      <c r="A10" s="36">
        <v>8</v>
      </c>
      <c r="B10" s="1" t="s">
        <v>17</v>
      </c>
      <c r="C10" s="1" t="s">
        <v>233</v>
      </c>
      <c r="D10" s="1" t="s">
        <v>470</v>
      </c>
      <c r="E10" s="16">
        <v>1985</v>
      </c>
      <c r="F10" s="1" t="s">
        <v>472</v>
      </c>
      <c r="G10" s="1">
        <v>559</v>
      </c>
      <c r="H10" s="2">
        <v>1.252314814814815E-2</v>
      </c>
      <c r="I10" s="24">
        <f>IF(ISERROR(VLOOKUP($A10,'5km_kategorie'!A:$H,8,FALSE)),"",VLOOKUP($A10,'5km_kategorie'!A:$H,8,FALSE))</f>
        <v>8</v>
      </c>
      <c r="J10" s="24" t="str">
        <f>IF(ISERROR(VLOOKUP($A10,'5km_kategorie'!B:$H,7,FALSE)),"",VLOOKUP($A10,'5km_kategorie'!B:$H,7,FALSE))</f>
        <v/>
      </c>
      <c r="K10" s="24" t="str">
        <f>IF(ISERROR(VLOOKUP($A10,'5km_kategorie'!C:$H,6,FALSE)),"",VLOOKUP($A10,'5km_kategorie'!C:$H,6,FALSE))</f>
        <v/>
      </c>
      <c r="L10" s="24">
        <f>IF(ISERROR(VLOOKUP($A10,'5km_kategorie'!D:$H,5,FALSE)),"",VLOOKUP($A10,'5km_kategorie'!D:$H,5,FALSE))</f>
        <v>8</v>
      </c>
      <c r="M10" s="24" t="str">
        <f>IF(ISERROR(VLOOKUP($A10,'5km_kategorie'!E:$H,4,FALSE)),"",VLOOKUP($A10,'5km_kategorie'!E:$H,4,FALSE))</f>
        <v/>
      </c>
      <c r="N10" s="24" t="str">
        <f>IF(ISERROR(VLOOKUP($A10,'5km_kategorie'!F:$H,3,FALSE)),"",VLOOKUP($A10,'5km_kategorie'!F:$H,3,FALSE))</f>
        <v/>
      </c>
      <c r="O10" s="24" t="str">
        <f>IF(ISERROR(VLOOKUP($A10,'5km_kategorie'!G:$H,2,FALSE)),"",VLOOKUP($A10,'5km_kategorie'!G:$H,2,FALSE))</f>
        <v/>
      </c>
    </row>
    <row r="11" spans="1:15" x14ac:dyDescent="0.25">
      <c r="A11" s="36">
        <v>9</v>
      </c>
      <c r="B11" s="1" t="s">
        <v>138</v>
      </c>
      <c r="C11" s="1" t="s">
        <v>234</v>
      </c>
      <c r="D11" s="1" t="s">
        <v>470</v>
      </c>
      <c r="E11" s="16">
        <v>1984</v>
      </c>
      <c r="F11" s="1" t="s">
        <v>472</v>
      </c>
      <c r="G11" s="1">
        <v>530</v>
      </c>
      <c r="H11" s="2">
        <v>1.2615740740740742E-2</v>
      </c>
      <c r="I11" s="24">
        <f>IF(ISERROR(VLOOKUP($A11,'5km_kategorie'!A:$H,8,FALSE)),"",VLOOKUP($A11,'5km_kategorie'!A:$H,8,FALSE))</f>
        <v>9</v>
      </c>
      <c r="J11" s="24" t="str">
        <f>IF(ISERROR(VLOOKUP($A11,'5km_kategorie'!B:$H,7,FALSE)),"",VLOOKUP($A11,'5km_kategorie'!B:$H,7,FALSE))</f>
        <v/>
      </c>
      <c r="K11" s="24" t="str">
        <f>IF(ISERROR(VLOOKUP($A11,'5km_kategorie'!C:$H,6,FALSE)),"",VLOOKUP($A11,'5km_kategorie'!C:$H,6,FALSE))</f>
        <v/>
      </c>
      <c r="L11" s="24">
        <f>IF(ISERROR(VLOOKUP($A11,'5km_kategorie'!D:$H,5,FALSE)),"",VLOOKUP($A11,'5km_kategorie'!D:$H,5,FALSE))</f>
        <v>9</v>
      </c>
      <c r="M11" s="24" t="str">
        <f>IF(ISERROR(VLOOKUP($A11,'5km_kategorie'!E:$H,4,FALSE)),"",VLOOKUP($A11,'5km_kategorie'!E:$H,4,FALSE))</f>
        <v/>
      </c>
      <c r="N11" s="24" t="str">
        <f>IF(ISERROR(VLOOKUP($A11,'5km_kategorie'!F:$H,3,FALSE)),"",VLOOKUP($A11,'5km_kategorie'!F:$H,3,FALSE))</f>
        <v/>
      </c>
      <c r="O11" s="24" t="str">
        <f>IF(ISERROR(VLOOKUP($A11,'5km_kategorie'!G:$H,2,FALSE)),"",VLOOKUP($A11,'5km_kategorie'!G:$H,2,FALSE))</f>
        <v/>
      </c>
    </row>
    <row r="12" spans="1:15" x14ac:dyDescent="0.25">
      <c r="A12" s="36">
        <v>10</v>
      </c>
      <c r="B12" s="1" t="s">
        <v>29</v>
      </c>
      <c r="C12" s="1" t="s">
        <v>235</v>
      </c>
      <c r="D12" s="1" t="s">
        <v>470</v>
      </c>
      <c r="E12" s="16">
        <v>1985</v>
      </c>
      <c r="F12" s="1" t="s">
        <v>472</v>
      </c>
      <c r="G12" s="1">
        <v>597</v>
      </c>
      <c r="H12" s="2">
        <v>1.2662037037037039E-2</v>
      </c>
      <c r="I12" s="24">
        <f>IF(ISERROR(VLOOKUP($A12,'5km_kategorie'!A:$H,8,FALSE)),"",VLOOKUP($A12,'5km_kategorie'!A:$H,8,FALSE))</f>
        <v>10</v>
      </c>
      <c r="J12" s="24" t="str">
        <f>IF(ISERROR(VLOOKUP($A12,'5km_kategorie'!B:$H,7,FALSE)),"",VLOOKUP($A12,'5km_kategorie'!B:$H,7,FALSE))</f>
        <v/>
      </c>
      <c r="K12" s="24" t="str">
        <f>IF(ISERROR(VLOOKUP($A12,'5km_kategorie'!C:$H,6,FALSE)),"",VLOOKUP($A12,'5km_kategorie'!C:$H,6,FALSE))</f>
        <v/>
      </c>
      <c r="L12" s="24">
        <f>IF(ISERROR(VLOOKUP($A12,'5km_kategorie'!D:$H,5,FALSE)),"",VLOOKUP($A12,'5km_kategorie'!D:$H,5,FALSE))</f>
        <v>10</v>
      </c>
      <c r="M12" s="24" t="str">
        <f>IF(ISERROR(VLOOKUP($A12,'5km_kategorie'!E:$H,4,FALSE)),"",VLOOKUP($A12,'5km_kategorie'!E:$H,4,FALSE))</f>
        <v/>
      </c>
      <c r="N12" s="24" t="str">
        <f>IF(ISERROR(VLOOKUP($A12,'5km_kategorie'!F:$H,3,FALSE)),"",VLOOKUP($A12,'5km_kategorie'!F:$H,3,FALSE))</f>
        <v/>
      </c>
      <c r="O12" s="24" t="str">
        <f>IF(ISERROR(VLOOKUP($A12,'5km_kategorie'!G:$H,2,FALSE)),"",VLOOKUP($A12,'5km_kategorie'!G:$H,2,FALSE))</f>
        <v/>
      </c>
    </row>
    <row r="13" spans="1:15" x14ac:dyDescent="0.25">
      <c r="A13" s="36">
        <v>11</v>
      </c>
      <c r="B13" s="1" t="s">
        <v>29</v>
      </c>
      <c r="C13" s="1" t="s">
        <v>236</v>
      </c>
      <c r="D13" s="1" t="s">
        <v>470</v>
      </c>
      <c r="E13" s="16">
        <v>1981</v>
      </c>
      <c r="F13" s="1" t="s">
        <v>472</v>
      </c>
      <c r="G13" s="1">
        <v>572</v>
      </c>
      <c r="H13" s="2">
        <v>1.2673611111111113E-2</v>
      </c>
      <c r="I13" s="24">
        <f>IF(ISERROR(VLOOKUP($A13,'5km_kategorie'!A:$H,8,FALSE)),"",VLOOKUP($A13,'5km_kategorie'!A:$H,8,FALSE))</f>
        <v>11</v>
      </c>
      <c r="J13" s="24" t="str">
        <f>IF(ISERROR(VLOOKUP($A13,'5km_kategorie'!B:$H,7,FALSE)),"",VLOOKUP($A13,'5km_kategorie'!B:$H,7,FALSE))</f>
        <v/>
      </c>
      <c r="K13" s="24" t="str">
        <f>IF(ISERROR(VLOOKUP($A13,'5km_kategorie'!C:$H,6,FALSE)),"",VLOOKUP($A13,'5km_kategorie'!C:$H,6,FALSE))</f>
        <v/>
      </c>
      <c r="L13" s="24">
        <f>IF(ISERROR(VLOOKUP($A13,'5km_kategorie'!D:$H,5,FALSE)),"",VLOOKUP($A13,'5km_kategorie'!D:$H,5,FALSE))</f>
        <v>11</v>
      </c>
      <c r="M13" s="24" t="str">
        <f>IF(ISERROR(VLOOKUP($A13,'5km_kategorie'!E:$H,4,FALSE)),"",VLOOKUP($A13,'5km_kategorie'!E:$H,4,FALSE))</f>
        <v/>
      </c>
      <c r="N13" s="24" t="str">
        <f>IF(ISERROR(VLOOKUP($A13,'5km_kategorie'!F:$H,3,FALSE)),"",VLOOKUP($A13,'5km_kategorie'!F:$H,3,FALSE))</f>
        <v/>
      </c>
      <c r="O13" s="24" t="str">
        <f>IF(ISERROR(VLOOKUP($A13,'5km_kategorie'!G:$H,2,FALSE)),"",VLOOKUP($A13,'5km_kategorie'!G:$H,2,FALSE))</f>
        <v/>
      </c>
    </row>
    <row r="14" spans="1:15" x14ac:dyDescent="0.25">
      <c r="A14" s="36">
        <v>12</v>
      </c>
      <c r="B14" s="1" t="s">
        <v>21</v>
      </c>
      <c r="C14" s="1" t="s">
        <v>237</v>
      </c>
      <c r="D14" s="1" t="s">
        <v>470</v>
      </c>
      <c r="E14" s="16">
        <v>1986</v>
      </c>
      <c r="F14" s="1" t="s">
        <v>472</v>
      </c>
      <c r="G14" s="1">
        <v>590</v>
      </c>
      <c r="H14" s="2">
        <v>1.2858796296296297E-2</v>
      </c>
      <c r="I14" s="24">
        <f>IF(ISERROR(VLOOKUP($A14,'5km_kategorie'!A:$H,8,FALSE)),"",VLOOKUP($A14,'5km_kategorie'!A:$H,8,FALSE))</f>
        <v>12</v>
      </c>
      <c r="J14" s="24" t="str">
        <f>IF(ISERROR(VLOOKUP($A14,'5km_kategorie'!B:$H,7,FALSE)),"",VLOOKUP($A14,'5km_kategorie'!B:$H,7,FALSE))</f>
        <v/>
      </c>
      <c r="K14" s="24" t="str">
        <f>IF(ISERROR(VLOOKUP($A14,'5km_kategorie'!C:$H,6,FALSE)),"",VLOOKUP($A14,'5km_kategorie'!C:$H,6,FALSE))</f>
        <v/>
      </c>
      <c r="L14" s="24">
        <f>IF(ISERROR(VLOOKUP($A14,'5km_kategorie'!D:$H,5,FALSE)),"",VLOOKUP($A14,'5km_kategorie'!D:$H,5,FALSE))</f>
        <v>12</v>
      </c>
      <c r="M14" s="24" t="str">
        <f>IF(ISERROR(VLOOKUP($A14,'5km_kategorie'!E:$H,4,FALSE)),"",VLOOKUP($A14,'5km_kategorie'!E:$H,4,FALSE))</f>
        <v/>
      </c>
      <c r="N14" s="24" t="str">
        <f>IF(ISERROR(VLOOKUP($A14,'5km_kategorie'!F:$H,3,FALSE)),"",VLOOKUP($A14,'5km_kategorie'!F:$H,3,FALSE))</f>
        <v/>
      </c>
      <c r="O14" s="24" t="str">
        <f>IF(ISERROR(VLOOKUP($A14,'5km_kategorie'!G:$H,2,FALSE)),"",VLOOKUP($A14,'5km_kategorie'!G:$H,2,FALSE))</f>
        <v/>
      </c>
    </row>
    <row r="15" spans="1:15" x14ac:dyDescent="0.25">
      <c r="A15" s="36">
        <v>13</v>
      </c>
      <c r="B15" s="1" t="s">
        <v>5</v>
      </c>
      <c r="C15" s="1" t="s">
        <v>238</v>
      </c>
      <c r="D15" s="1" t="s">
        <v>470</v>
      </c>
      <c r="E15" s="16">
        <v>1984</v>
      </c>
      <c r="F15" s="1" t="s">
        <v>472</v>
      </c>
      <c r="G15" s="1">
        <v>502</v>
      </c>
      <c r="H15" s="2">
        <v>1.2905092592592591E-2</v>
      </c>
      <c r="I15" s="24">
        <f>IF(ISERROR(VLOOKUP($A15,'5km_kategorie'!A:$H,8,FALSE)),"",VLOOKUP($A15,'5km_kategorie'!A:$H,8,FALSE))</f>
        <v>13</v>
      </c>
      <c r="J15" s="24" t="str">
        <f>IF(ISERROR(VLOOKUP($A15,'5km_kategorie'!B:$H,7,FALSE)),"",VLOOKUP($A15,'5km_kategorie'!B:$H,7,FALSE))</f>
        <v/>
      </c>
      <c r="K15" s="24" t="str">
        <f>IF(ISERROR(VLOOKUP($A15,'5km_kategorie'!C:$H,6,FALSE)),"",VLOOKUP($A15,'5km_kategorie'!C:$H,6,FALSE))</f>
        <v/>
      </c>
      <c r="L15" s="24">
        <f>IF(ISERROR(VLOOKUP($A15,'5km_kategorie'!D:$H,5,FALSE)),"",VLOOKUP($A15,'5km_kategorie'!D:$H,5,FALSE))</f>
        <v>13</v>
      </c>
      <c r="M15" s="24" t="str">
        <f>IF(ISERROR(VLOOKUP($A15,'5km_kategorie'!E:$H,4,FALSE)),"",VLOOKUP($A15,'5km_kategorie'!E:$H,4,FALSE))</f>
        <v/>
      </c>
      <c r="N15" s="24" t="str">
        <f>IF(ISERROR(VLOOKUP($A15,'5km_kategorie'!F:$H,3,FALSE)),"",VLOOKUP($A15,'5km_kategorie'!F:$H,3,FALSE))</f>
        <v/>
      </c>
      <c r="O15" s="24" t="str">
        <f>IF(ISERROR(VLOOKUP($A15,'5km_kategorie'!G:$H,2,FALSE)),"",VLOOKUP($A15,'5km_kategorie'!G:$H,2,FALSE))</f>
        <v/>
      </c>
    </row>
    <row r="16" spans="1:15" x14ac:dyDescent="0.25">
      <c r="A16" s="36">
        <v>14</v>
      </c>
      <c r="B16" s="1" t="s">
        <v>29</v>
      </c>
      <c r="C16" s="1" t="s">
        <v>239</v>
      </c>
      <c r="D16" s="1" t="s">
        <v>470</v>
      </c>
      <c r="E16" s="16">
        <v>1986</v>
      </c>
      <c r="F16" s="1" t="s">
        <v>472</v>
      </c>
      <c r="G16" s="1">
        <v>523</v>
      </c>
      <c r="H16" s="2">
        <v>1.2928240740740742E-2</v>
      </c>
      <c r="I16" s="24">
        <f>IF(ISERROR(VLOOKUP($A16,'5km_kategorie'!A:$H,8,FALSE)),"",VLOOKUP($A16,'5km_kategorie'!A:$H,8,FALSE))</f>
        <v>14</v>
      </c>
      <c r="J16" s="24" t="str">
        <f>IF(ISERROR(VLOOKUP($A16,'5km_kategorie'!B:$H,7,FALSE)),"",VLOOKUP($A16,'5km_kategorie'!B:$H,7,FALSE))</f>
        <v/>
      </c>
      <c r="K16" s="24" t="str">
        <f>IF(ISERROR(VLOOKUP($A16,'5km_kategorie'!C:$H,6,FALSE)),"",VLOOKUP($A16,'5km_kategorie'!C:$H,6,FALSE))</f>
        <v/>
      </c>
      <c r="L16" s="24">
        <f>IF(ISERROR(VLOOKUP($A16,'5km_kategorie'!D:$H,5,FALSE)),"",VLOOKUP($A16,'5km_kategorie'!D:$H,5,FALSE))</f>
        <v>14</v>
      </c>
      <c r="M16" s="24" t="str">
        <f>IF(ISERROR(VLOOKUP($A16,'5km_kategorie'!E:$H,4,FALSE)),"",VLOOKUP($A16,'5km_kategorie'!E:$H,4,FALSE))</f>
        <v/>
      </c>
      <c r="N16" s="24" t="str">
        <f>IF(ISERROR(VLOOKUP($A16,'5km_kategorie'!F:$H,3,FALSE)),"",VLOOKUP($A16,'5km_kategorie'!F:$H,3,FALSE))</f>
        <v/>
      </c>
      <c r="O16" s="24" t="str">
        <f>IF(ISERROR(VLOOKUP($A16,'5km_kategorie'!G:$H,2,FALSE)),"",VLOOKUP($A16,'5km_kategorie'!G:$H,2,FALSE))</f>
        <v/>
      </c>
    </row>
    <row r="17" spans="1:15" x14ac:dyDescent="0.25">
      <c r="A17" s="36">
        <v>15</v>
      </c>
      <c r="B17" s="1" t="s">
        <v>21</v>
      </c>
      <c r="C17" s="1" t="s">
        <v>6</v>
      </c>
      <c r="D17" s="1" t="s">
        <v>470</v>
      </c>
      <c r="E17" s="16">
        <v>1980</v>
      </c>
      <c r="F17" s="1" t="s">
        <v>472</v>
      </c>
      <c r="G17" s="1">
        <v>599</v>
      </c>
      <c r="H17" s="2">
        <v>1.3101851851851852E-2</v>
      </c>
      <c r="I17" s="24">
        <f>IF(ISERROR(VLOOKUP($A17,'5km_kategorie'!A:$H,8,FALSE)),"",VLOOKUP($A17,'5km_kategorie'!A:$H,8,FALSE))</f>
        <v>15</v>
      </c>
      <c r="J17" s="24" t="str">
        <f>IF(ISERROR(VLOOKUP($A17,'5km_kategorie'!B:$H,7,FALSE)),"",VLOOKUP($A17,'5km_kategorie'!B:$H,7,FALSE))</f>
        <v/>
      </c>
      <c r="K17" s="24" t="str">
        <f>IF(ISERROR(VLOOKUP($A17,'5km_kategorie'!C:$H,6,FALSE)),"",VLOOKUP($A17,'5km_kategorie'!C:$H,6,FALSE))</f>
        <v/>
      </c>
      <c r="L17" s="24">
        <f>IF(ISERROR(VLOOKUP($A17,'5km_kategorie'!D:$H,5,FALSE)),"",VLOOKUP($A17,'5km_kategorie'!D:$H,5,FALSE))</f>
        <v>15</v>
      </c>
      <c r="M17" s="24" t="str">
        <f>IF(ISERROR(VLOOKUP($A17,'5km_kategorie'!E:$H,4,FALSE)),"",VLOOKUP($A17,'5km_kategorie'!E:$H,4,FALSE))</f>
        <v/>
      </c>
      <c r="N17" s="24" t="str">
        <f>IF(ISERROR(VLOOKUP($A17,'5km_kategorie'!F:$H,3,FALSE)),"",VLOOKUP($A17,'5km_kategorie'!F:$H,3,FALSE))</f>
        <v/>
      </c>
      <c r="O17" s="24" t="str">
        <f>IF(ISERROR(VLOOKUP($A17,'5km_kategorie'!G:$H,2,FALSE)),"",VLOOKUP($A17,'5km_kategorie'!G:$H,2,FALSE))</f>
        <v/>
      </c>
    </row>
    <row r="18" spans="1:15" x14ac:dyDescent="0.25">
      <c r="A18" s="36">
        <v>16</v>
      </c>
      <c r="B18" s="1" t="s">
        <v>5</v>
      </c>
      <c r="C18" s="1" t="s">
        <v>240</v>
      </c>
      <c r="D18" s="1" t="s">
        <v>470</v>
      </c>
      <c r="E18" s="16">
        <v>1982</v>
      </c>
      <c r="F18" s="1" t="s">
        <v>472</v>
      </c>
      <c r="G18" s="1">
        <v>581</v>
      </c>
      <c r="H18" s="2">
        <v>1.3101851851851852E-2</v>
      </c>
      <c r="I18" s="24">
        <f>IF(ISERROR(VLOOKUP($A18,'5km_kategorie'!A:$H,8,FALSE)),"",VLOOKUP($A18,'5km_kategorie'!A:$H,8,FALSE))</f>
        <v>16</v>
      </c>
      <c r="J18" s="24" t="str">
        <f>IF(ISERROR(VLOOKUP($A18,'5km_kategorie'!B:$H,7,FALSE)),"",VLOOKUP($A18,'5km_kategorie'!B:$H,7,FALSE))</f>
        <v/>
      </c>
      <c r="K18" s="24" t="str">
        <f>IF(ISERROR(VLOOKUP($A18,'5km_kategorie'!C:$H,6,FALSE)),"",VLOOKUP($A18,'5km_kategorie'!C:$H,6,FALSE))</f>
        <v/>
      </c>
      <c r="L18" s="24">
        <f>IF(ISERROR(VLOOKUP($A18,'5km_kategorie'!D:$H,5,FALSE)),"",VLOOKUP($A18,'5km_kategorie'!D:$H,5,FALSE))</f>
        <v>16</v>
      </c>
      <c r="M18" s="24" t="str">
        <f>IF(ISERROR(VLOOKUP($A18,'5km_kategorie'!E:$H,4,FALSE)),"",VLOOKUP($A18,'5km_kategorie'!E:$H,4,FALSE))</f>
        <v/>
      </c>
      <c r="N18" s="24" t="str">
        <f>IF(ISERROR(VLOOKUP($A18,'5km_kategorie'!F:$H,3,FALSE)),"",VLOOKUP($A18,'5km_kategorie'!F:$H,3,FALSE))</f>
        <v/>
      </c>
      <c r="O18" s="24" t="str">
        <f>IF(ISERROR(VLOOKUP($A18,'5km_kategorie'!G:$H,2,FALSE)),"",VLOOKUP($A18,'5km_kategorie'!G:$H,2,FALSE))</f>
        <v/>
      </c>
    </row>
    <row r="19" spans="1:15" x14ac:dyDescent="0.25">
      <c r="A19" s="36">
        <v>17</v>
      </c>
      <c r="B19" s="1" t="s">
        <v>130</v>
      </c>
      <c r="C19" s="1" t="s">
        <v>241</v>
      </c>
      <c r="D19" s="1" t="s">
        <v>470</v>
      </c>
      <c r="E19" s="16">
        <v>1983</v>
      </c>
      <c r="F19" s="1" t="s">
        <v>472</v>
      </c>
      <c r="G19" s="1">
        <v>592</v>
      </c>
      <c r="H19" s="2">
        <v>1.3101851851851852E-2</v>
      </c>
      <c r="I19" s="24">
        <f>IF(ISERROR(VLOOKUP($A19,'5km_kategorie'!A:$H,8,FALSE)),"",VLOOKUP($A19,'5km_kategorie'!A:$H,8,FALSE))</f>
        <v>17</v>
      </c>
      <c r="J19" s="24" t="str">
        <f>IF(ISERROR(VLOOKUP($A19,'5km_kategorie'!B:$H,7,FALSE)),"",VLOOKUP($A19,'5km_kategorie'!B:$H,7,FALSE))</f>
        <v/>
      </c>
      <c r="K19" s="24" t="str">
        <f>IF(ISERROR(VLOOKUP($A19,'5km_kategorie'!C:$H,6,FALSE)),"",VLOOKUP($A19,'5km_kategorie'!C:$H,6,FALSE))</f>
        <v/>
      </c>
      <c r="L19" s="24">
        <f>IF(ISERROR(VLOOKUP($A19,'5km_kategorie'!D:$H,5,FALSE)),"",VLOOKUP($A19,'5km_kategorie'!D:$H,5,FALSE))</f>
        <v>17</v>
      </c>
      <c r="M19" s="24" t="str">
        <f>IF(ISERROR(VLOOKUP($A19,'5km_kategorie'!E:$H,4,FALSE)),"",VLOOKUP($A19,'5km_kategorie'!E:$H,4,FALSE))</f>
        <v/>
      </c>
      <c r="N19" s="24" t="str">
        <f>IF(ISERROR(VLOOKUP($A19,'5km_kategorie'!F:$H,3,FALSE)),"",VLOOKUP($A19,'5km_kategorie'!F:$H,3,FALSE))</f>
        <v/>
      </c>
      <c r="O19" s="24" t="str">
        <f>IF(ISERROR(VLOOKUP($A19,'5km_kategorie'!G:$H,2,FALSE)),"",VLOOKUP($A19,'5km_kategorie'!G:$H,2,FALSE))</f>
        <v/>
      </c>
    </row>
    <row r="20" spans="1:15" x14ac:dyDescent="0.25">
      <c r="A20" s="36">
        <v>18</v>
      </c>
      <c r="B20" s="1" t="s">
        <v>242</v>
      </c>
      <c r="C20" s="1" t="s">
        <v>243</v>
      </c>
      <c r="D20" s="1" t="s">
        <v>471</v>
      </c>
      <c r="E20" s="16">
        <v>1987</v>
      </c>
      <c r="F20" s="1" t="s">
        <v>472</v>
      </c>
      <c r="G20" s="1">
        <v>518</v>
      </c>
      <c r="H20" s="2">
        <v>1.314814814814815E-2</v>
      </c>
      <c r="I20" s="24" t="str">
        <f>IF(ISERROR(VLOOKUP($A20,'5km_kategorie'!A:$H,8,FALSE)),"",VLOOKUP($A20,'5km_kategorie'!A:$H,8,FALSE))</f>
        <v/>
      </c>
      <c r="J20" s="24">
        <f>IF(ISERROR(VLOOKUP($A20,'5km_kategorie'!B:$H,7,FALSE)),"",VLOOKUP($A20,'5km_kategorie'!B:$H,7,FALSE))</f>
        <v>1</v>
      </c>
      <c r="K20" s="24" t="str">
        <f>IF(ISERROR(VLOOKUP($A20,'5km_kategorie'!C:$H,6,FALSE)),"",VLOOKUP($A20,'5km_kategorie'!C:$H,6,FALSE))</f>
        <v/>
      </c>
      <c r="L20" s="24" t="str">
        <f>IF(ISERROR(VLOOKUP($A20,'5km_kategorie'!D:$H,5,FALSE)),"",VLOOKUP($A20,'5km_kategorie'!D:$H,5,FALSE))</f>
        <v/>
      </c>
      <c r="M20" s="24">
        <f>IF(ISERROR(VLOOKUP($A20,'5km_kategorie'!E:$H,4,FALSE)),"",VLOOKUP($A20,'5km_kategorie'!E:$H,4,FALSE))</f>
        <v>1</v>
      </c>
      <c r="N20" s="24" t="str">
        <f>IF(ISERROR(VLOOKUP($A20,'5km_kategorie'!F:$H,3,FALSE)),"",VLOOKUP($A20,'5km_kategorie'!F:$H,3,FALSE))</f>
        <v/>
      </c>
      <c r="O20" s="24" t="str">
        <f>IF(ISERROR(VLOOKUP($A20,'5km_kategorie'!G:$H,2,FALSE)),"",VLOOKUP($A20,'5km_kategorie'!G:$H,2,FALSE))</f>
        <v/>
      </c>
    </row>
    <row r="21" spans="1:15" x14ac:dyDescent="0.25">
      <c r="A21" s="36">
        <v>19</v>
      </c>
      <c r="B21" s="1" t="s">
        <v>29</v>
      </c>
      <c r="C21" s="1" t="s">
        <v>244</v>
      </c>
      <c r="D21" s="1" t="s">
        <v>470</v>
      </c>
      <c r="E21" s="16">
        <v>1983</v>
      </c>
      <c r="F21" s="1" t="s">
        <v>472</v>
      </c>
      <c r="G21" s="1">
        <v>571</v>
      </c>
      <c r="H21" s="2">
        <v>1.3252314814814812E-2</v>
      </c>
      <c r="I21" s="24">
        <f>IF(ISERROR(VLOOKUP($A21,'5km_kategorie'!A:$H,8,FALSE)),"",VLOOKUP($A21,'5km_kategorie'!A:$H,8,FALSE))</f>
        <v>18</v>
      </c>
      <c r="J21" s="24" t="str">
        <f>IF(ISERROR(VLOOKUP($A21,'5km_kategorie'!B:$H,7,FALSE)),"",VLOOKUP($A21,'5km_kategorie'!B:$H,7,FALSE))</f>
        <v/>
      </c>
      <c r="K21" s="24" t="str">
        <f>IF(ISERROR(VLOOKUP($A21,'5km_kategorie'!C:$H,6,FALSE)),"",VLOOKUP($A21,'5km_kategorie'!C:$H,6,FALSE))</f>
        <v/>
      </c>
      <c r="L21" s="24">
        <f>IF(ISERROR(VLOOKUP($A21,'5km_kategorie'!D:$H,5,FALSE)),"",VLOOKUP($A21,'5km_kategorie'!D:$H,5,FALSE))</f>
        <v>18</v>
      </c>
      <c r="M21" s="24" t="str">
        <f>IF(ISERROR(VLOOKUP($A21,'5km_kategorie'!E:$H,4,FALSE)),"",VLOOKUP($A21,'5km_kategorie'!E:$H,4,FALSE))</f>
        <v/>
      </c>
      <c r="N21" s="24" t="str">
        <f>IF(ISERROR(VLOOKUP($A21,'5km_kategorie'!F:$H,3,FALSE)),"",VLOOKUP($A21,'5km_kategorie'!F:$H,3,FALSE))</f>
        <v/>
      </c>
      <c r="O21" s="24" t="str">
        <f>IF(ISERROR(VLOOKUP($A21,'5km_kategorie'!G:$H,2,FALSE)),"",VLOOKUP($A21,'5km_kategorie'!G:$H,2,FALSE))</f>
        <v/>
      </c>
    </row>
    <row r="22" spans="1:15" x14ac:dyDescent="0.25">
      <c r="A22" s="36">
        <v>20</v>
      </c>
      <c r="B22" s="1" t="s">
        <v>8</v>
      </c>
      <c r="C22" s="1" t="s">
        <v>39</v>
      </c>
      <c r="D22" s="1" t="s">
        <v>470</v>
      </c>
      <c r="E22" s="16">
        <v>1967</v>
      </c>
      <c r="F22" s="1" t="s">
        <v>472</v>
      </c>
      <c r="G22" s="1">
        <v>641</v>
      </c>
      <c r="H22" s="2">
        <v>1.3483796296296298E-2</v>
      </c>
      <c r="I22" s="24">
        <f>IF(ISERROR(VLOOKUP($A22,'5km_kategorie'!A:$H,8,FALSE)),"",VLOOKUP($A22,'5km_kategorie'!A:$H,8,FALSE))</f>
        <v>19</v>
      </c>
      <c r="J22" s="24" t="str">
        <f>IF(ISERROR(VLOOKUP($A22,'5km_kategorie'!B:$H,7,FALSE)),"",VLOOKUP($A22,'5km_kategorie'!B:$H,7,FALSE))</f>
        <v/>
      </c>
      <c r="K22" s="24" t="str">
        <f>IF(ISERROR(VLOOKUP($A22,'5km_kategorie'!C:$H,6,FALSE)),"",VLOOKUP($A22,'5km_kategorie'!C:$H,6,FALSE))</f>
        <v/>
      </c>
      <c r="L22" s="24" t="str">
        <f>IF(ISERROR(VLOOKUP($A22,'5km_kategorie'!D:$H,5,FALSE)),"",VLOOKUP($A22,'5km_kategorie'!D:$H,5,FALSE))</f>
        <v/>
      </c>
      <c r="M22" s="24" t="str">
        <f>IF(ISERROR(VLOOKUP($A22,'5km_kategorie'!E:$H,4,FALSE)),"",VLOOKUP($A22,'5km_kategorie'!E:$H,4,FALSE))</f>
        <v/>
      </c>
      <c r="N22" s="24">
        <f>IF(ISERROR(VLOOKUP($A22,'5km_kategorie'!F:$H,3,FALSE)),"",VLOOKUP($A22,'5km_kategorie'!F:$H,3,FALSE))</f>
        <v>1</v>
      </c>
      <c r="O22" s="24" t="str">
        <f>IF(ISERROR(VLOOKUP($A22,'5km_kategorie'!G:$H,2,FALSE)),"",VLOOKUP($A22,'5km_kategorie'!G:$H,2,FALSE))</f>
        <v/>
      </c>
    </row>
    <row r="23" spans="1:15" x14ac:dyDescent="0.25">
      <c r="A23" s="36">
        <v>21</v>
      </c>
      <c r="B23" s="1" t="s">
        <v>120</v>
      </c>
      <c r="C23" s="1" t="s">
        <v>245</v>
      </c>
      <c r="D23" s="1" t="s">
        <v>470</v>
      </c>
      <c r="E23" s="16">
        <v>1990</v>
      </c>
      <c r="F23" s="1" t="s">
        <v>472</v>
      </c>
      <c r="G23" s="1">
        <v>536</v>
      </c>
      <c r="H23" s="2">
        <v>1.3495370370370371E-2</v>
      </c>
      <c r="I23" s="24">
        <f>IF(ISERROR(VLOOKUP($A23,'5km_kategorie'!A:$H,8,FALSE)),"",VLOOKUP($A23,'5km_kategorie'!A:$H,8,FALSE))</f>
        <v>20</v>
      </c>
      <c r="J23" s="24" t="str">
        <f>IF(ISERROR(VLOOKUP($A23,'5km_kategorie'!B:$H,7,FALSE)),"",VLOOKUP($A23,'5km_kategorie'!B:$H,7,FALSE))</f>
        <v/>
      </c>
      <c r="K23" s="24" t="str">
        <f>IF(ISERROR(VLOOKUP($A23,'5km_kategorie'!C:$H,6,FALSE)),"",VLOOKUP($A23,'5km_kategorie'!C:$H,6,FALSE))</f>
        <v/>
      </c>
      <c r="L23" s="24">
        <f>IF(ISERROR(VLOOKUP($A23,'5km_kategorie'!D:$H,5,FALSE)),"",VLOOKUP($A23,'5km_kategorie'!D:$H,5,FALSE))</f>
        <v>19</v>
      </c>
      <c r="M23" s="24" t="str">
        <f>IF(ISERROR(VLOOKUP($A23,'5km_kategorie'!E:$H,4,FALSE)),"",VLOOKUP($A23,'5km_kategorie'!E:$H,4,FALSE))</f>
        <v/>
      </c>
      <c r="N23" s="24" t="str">
        <f>IF(ISERROR(VLOOKUP($A23,'5km_kategorie'!F:$H,3,FALSE)),"",VLOOKUP($A23,'5km_kategorie'!F:$H,3,FALSE))</f>
        <v/>
      </c>
      <c r="O23" s="24" t="str">
        <f>IF(ISERROR(VLOOKUP($A23,'5km_kategorie'!G:$H,2,FALSE)),"",VLOOKUP($A23,'5km_kategorie'!G:$H,2,FALSE))</f>
        <v/>
      </c>
    </row>
    <row r="24" spans="1:15" x14ac:dyDescent="0.25">
      <c r="A24" s="36">
        <v>22</v>
      </c>
      <c r="B24" s="1" t="s">
        <v>246</v>
      </c>
      <c r="C24" s="1" t="s">
        <v>247</v>
      </c>
      <c r="D24" s="1" t="s">
        <v>470</v>
      </c>
      <c r="E24" s="16">
        <v>1974</v>
      </c>
      <c r="F24" s="1" t="s">
        <v>472</v>
      </c>
      <c r="G24" s="1">
        <v>633</v>
      </c>
      <c r="H24" s="2">
        <v>1.3541666666666665E-2</v>
      </c>
      <c r="I24" s="24">
        <f>IF(ISERROR(VLOOKUP($A24,'5km_kategorie'!A:$H,8,FALSE)),"",VLOOKUP($A24,'5km_kategorie'!A:$H,8,FALSE))</f>
        <v>21</v>
      </c>
      <c r="J24" s="24" t="str">
        <f>IF(ISERROR(VLOOKUP($A24,'5km_kategorie'!B:$H,7,FALSE)),"",VLOOKUP($A24,'5km_kategorie'!B:$H,7,FALSE))</f>
        <v/>
      </c>
      <c r="K24" s="24" t="str">
        <f>IF(ISERROR(VLOOKUP($A24,'5km_kategorie'!C:$H,6,FALSE)),"",VLOOKUP($A24,'5km_kategorie'!C:$H,6,FALSE))</f>
        <v/>
      </c>
      <c r="L24" s="24" t="str">
        <f>IF(ISERROR(VLOOKUP($A24,'5km_kategorie'!D:$H,5,FALSE)),"",VLOOKUP($A24,'5km_kategorie'!D:$H,5,FALSE))</f>
        <v/>
      </c>
      <c r="M24" s="24" t="str">
        <f>IF(ISERROR(VLOOKUP($A24,'5km_kategorie'!E:$H,4,FALSE)),"",VLOOKUP($A24,'5km_kategorie'!E:$H,4,FALSE))</f>
        <v/>
      </c>
      <c r="N24" s="24">
        <f>IF(ISERROR(VLOOKUP($A24,'5km_kategorie'!F:$H,3,FALSE)),"",VLOOKUP($A24,'5km_kategorie'!F:$H,3,FALSE))</f>
        <v>2</v>
      </c>
      <c r="O24" s="24" t="str">
        <f>IF(ISERROR(VLOOKUP($A24,'5km_kategorie'!G:$H,2,FALSE)),"",VLOOKUP($A24,'5km_kategorie'!G:$H,2,FALSE))</f>
        <v/>
      </c>
    </row>
    <row r="25" spans="1:15" x14ac:dyDescent="0.25">
      <c r="A25" s="36">
        <v>23</v>
      </c>
      <c r="B25" s="1" t="s">
        <v>5</v>
      </c>
      <c r="C25" s="1" t="s">
        <v>248</v>
      </c>
      <c r="D25" s="1" t="s">
        <v>470</v>
      </c>
      <c r="E25" s="16">
        <v>1962</v>
      </c>
      <c r="F25" s="1" t="s">
        <v>472</v>
      </c>
      <c r="G25" s="1">
        <v>643</v>
      </c>
      <c r="H25" s="2">
        <v>1.3553240740740739E-2</v>
      </c>
      <c r="I25" s="24">
        <f>IF(ISERROR(VLOOKUP($A25,'5km_kategorie'!A:$H,8,FALSE)),"",VLOOKUP($A25,'5km_kategorie'!A:$H,8,FALSE))</f>
        <v>22</v>
      </c>
      <c r="J25" s="24" t="str">
        <f>IF(ISERROR(VLOOKUP($A25,'5km_kategorie'!B:$H,7,FALSE)),"",VLOOKUP($A25,'5km_kategorie'!B:$H,7,FALSE))</f>
        <v/>
      </c>
      <c r="K25" s="24" t="str">
        <f>IF(ISERROR(VLOOKUP($A25,'5km_kategorie'!C:$H,6,FALSE)),"",VLOOKUP($A25,'5km_kategorie'!C:$H,6,FALSE))</f>
        <v/>
      </c>
      <c r="L25" s="24" t="str">
        <f>IF(ISERROR(VLOOKUP($A25,'5km_kategorie'!D:$H,5,FALSE)),"",VLOOKUP($A25,'5km_kategorie'!D:$H,5,FALSE))</f>
        <v/>
      </c>
      <c r="M25" s="24" t="str">
        <f>IF(ISERROR(VLOOKUP($A25,'5km_kategorie'!E:$H,4,FALSE)),"",VLOOKUP($A25,'5km_kategorie'!E:$H,4,FALSE))</f>
        <v/>
      </c>
      <c r="N25" s="24">
        <f>IF(ISERROR(VLOOKUP($A25,'5km_kategorie'!F:$H,3,FALSE)),"",VLOOKUP($A25,'5km_kategorie'!F:$H,3,FALSE))</f>
        <v>3</v>
      </c>
      <c r="O25" s="24" t="str">
        <f>IF(ISERROR(VLOOKUP($A25,'5km_kategorie'!G:$H,2,FALSE)),"",VLOOKUP($A25,'5km_kategorie'!G:$H,2,FALSE))</f>
        <v/>
      </c>
    </row>
    <row r="26" spans="1:15" x14ac:dyDescent="0.25">
      <c r="A26" s="36">
        <v>24</v>
      </c>
      <c r="B26" s="1" t="s">
        <v>29</v>
      </c>
      <c r="C26" s="1" t="s">
        <v>249</v>
      </c>
      <c r="D26" s="1" t="s">
        <v>470</v>
      </c>
      <c r="E26" s="16">
        <v>1978</v>
      </c>
      <c r="F26" s="1" t="s">
        <v>472</v>
      </c>
      <c r="G26" s="1">
        <v>520</v>
      </c>
      <c r="H26" s="2">
        <v>1.3564814814814816E-2</v>
      </c>
      <c r="I26" s="24">
        <f>IF(ISERROR(VLOOKUP($A26,'5km_kategorie'!A:$H,8,FALSE)),"",VLOOKUP($A26,'5km_kategorie'!A:$H,8,FALSE))</f>
        <v>23</v>
      </c>
      <c r="J26" s="24" t="str">
        <f>IF(ISERROR(VLOOKUP($A26,'5km_kategorie'!B:$H,7,FALSE)),"",VLOOKUP($A26,'5km_kategorie'!B:$H,7,FALSE))</f>
        <v/>
      </c>
      <c r="K26" s="24" t="str">
        <f>IF(ISERROR(VLOOKUP($A26,'5km_kategorie'!C:$H,6,FALSE)),"",VLOOKUP($A26,'5km_kategorie'!C:$H,6,FALSE))</f>
        <v/>
      </c>
      <c r="L26" s="24">
        <f>IF(ISERROR(VLOOKUP($A26,'5km_kategorie'!D:$H,5,FALSE)),"",VLOOKUP($A26,'5km_kategorie'!D:$H,5,FALSE))</f>
        <v>20</v>
      </c>
      <c r="M26" s="24" t="str">
        <f>IF(ISERROR(VLOOKUP($A26,'5km_kategorie'!E:$H,4,FALSE)),"",VLOOKUP($A26,'5km_kategorie'!E:$H,4,FALSE))</f>
        <v/>
      </c>
      <c r="N26" s="24" t="str">
        <f>IF(ISERROR(VLOOKUP($A26,'5km_kategorie'!F:$H,3,FALSE)),"",VLOOKUP($A26,'5km_kategorie'!F:$H,3,FALSE))</f>
        <v/>
      </c>
      <c r="O26" s="24" t="str">
        <f>IF(ISERROR(VLOOKUP($A26,'5km_kategorie'!G:$H,2,FALSE)),"",VLOOKUP($A26,'5km_kategorie'!G:$H,2,FALSE))</f>
        <v/>
      </c>
    </row>
    <row r="27" spans="1:15" x14ac:dyDescent="0.25">
      <c r="A27" s="36">
        <v>25</v>
      </c>
      <c r="B27" s="1" t="s">
        <v>151</v>
      </c>
      <c r="C27" s="1" t="s">
        <v>250</v>
      </c>
      <c r="D27" s="1" t="s">
        <v>470</v>
      </c>
      <c r="E27" s="16">
        <v>1984</v>
      </c>
      <c r="F27" s="1" t="s">
        <v>472</v>
      </c>
      <c r="G27" s="1">
        <v>591</v>
      </c>
      <c r="H27" s="2">
        <v>1.3657407407407408E-2</v>
      </c>
      <c r="I27" s="24">
        <f>IF(ISERROR(VLOOKUP($A27,'5km_kategorie'!A:$H,8,FALSE)),"",VLOOKUP($A27,'5km_kategorie'!A:$H,8,FALSE))</f>
        <v>24</v>
      </c>
      <c r="J27" s="24" t="str">
        <f>IF(ISERROR(VLOOKUP($A27,'5km_kategorie'!B:$H,7,FALSE)),"",VLOOKUP($A27,'5km_kategorie'!B:$H,7,FALSE))</f>
        <v/>
      </c>
      <c r="K27" s="24" t="str">
        <f>IF(ISERROR(VLOOKUP($A27,'5km_kategorie'!C:$H,6,FALSE)),"",VLOOKUP($A27,'5km_kategorie'!C:$H,6,FALSE))</f>
        <v/>
      </c>
      <c r="L27" s="24">
        <f>IF(ISERROR(VLOOKUP($A27,'5km_kategorie'!D:$H,5,FALSE)),"",VLOOKUP($A27,'5km_kategorie'!D:$H,5,FALSE))</f>
        <v>21</v>
      </c>
      <c r="M27" s="24" t="str">
        <f>IF(ISERROR(VLOOKUP($A27,'5km_kategorie'!E:$H,4,FALSE)),"",VLOOKUP($A27,'5km_kategorie'!E:$H,4,FALSE))</f>
        <v/>
      </c>
      <c r="N27" s="24" t="str">
        <f>IF(ISERROR(VLOOKUP($A27,'5km_kategorie'!F:$H,3,FALSE)),"",VLOOKUP($A27,'5km_kategorie'!F:$H,3,FALSE))</f>
        <v/>
      </c>
      <c r="O27" s="24" t="str">
        <f>IF(ISERROR(VLOOKUP($A27,'5km_kategorie'!G:$H,2,FALSE)),"",VLOOKUP($A27,'5km_kategorie'!G:$H,2,FALSE))</f>
        <v/>
      </c>
    </row>
    <row r="28" spans="1:15" x14ac:dyDescent="0.25">
      <c r="A28" s="36">
        <v>26</v>
      </c>
      <c r="B28" s="1" t="s">
        <v>153</v>
      </c>
      <c r="C28" s="1" t="s">
        <v>251</v>
      </c>
      <c r="D28" s="1" t="s">
        <v>471</v>
      </c>
      <c r="E28" s="16">
        <v>2000</v>
      </c>
      <c r="F28" s="1" t="s">
        <v>472</v>
      </c>
      <c r="G28" s="1">
        <v>587</v>
      </c>
      <c r="H28" s="2">
        <v>1.3842592592592592E-2</v>
      </c>
      <c r="I28" s="24" t="str">
        <f>IF(ISERROR(VLOOKUP($A28,'5km_kategorie'!A:$H,8,FALSE)),"",VLOOKUP($A28,'5km_kategorie'!A:$H,8,FALSE))</f>
        <v/>
      </c>
      <c r="J28" s="24">
        <f>IF(ISERROR(VLOOKUP($A28,'5km_kategorie'!B:$H,7,FALSE)),"",VLOOKUP($A28,'5km_kategorie'!B:$H,7,FALSE))</f>
        <v>2</v>
      </c>
      <c r="K28" s="24" t="str">
        <f>IF(ISERROR(VLOOKUP($A28,'5km_kategorie'!C:$H,6,FALSE)),"",VLOOKUP($A28,'5km_kategorie'!C:$H,6,FALSE))</f>
        <v/>
      </c>
      <c r="L28" s="24" t="str">
        <f>IF(ISERROR(VLOOKUP($A28,'5km_kategorie'!D:$H,5,FALSE)),"",VLOOKUP($A28,'5km_kategorie'!D:$H,5,FALSE))</f>
        <v/>
      </c>
      <c r="M28" s="24">
        <f>IF(ISERROR(VLOOKUP($A28,'5km_kategorie'!E:$H,4,FALSE)),"",VLOOKUP($A28,'5km_kategorie'!E:$H,4,FALSE))</f>
        <v>2</v>
      </c>
      <c r="N28" s="24" t="str">
        <f>IF(ISERROR(VLOOKUP($A28,'5km_kategorie'!F:$H,3,FALSE)),"",VLOOKUP($A28,'5km_kategorie'!F:$H,3,FALSE))</f>
        <v/>
      </c>
      <c r="O28" s="24" t="str">
        <f>IF(ISERROR(VLOOKUP($A28,'5km_kategorie'!G:$H,2,FALSE)),"",VLOOKUP($A28,'5km_kategorie'!G:$H,2,FALSE))</f>
        <v/>
      </c>
    </row>
    <row r="29" spans="1:15" x14ac:dyDescent="0.25">
      <c r="A29" s="36">
        <v>27</v>
      </c>
      <c r="B29" s="1" t="s">
        <v>86</v>
      </c>
      <c r="C29" s="1" t="s">
        <v>252</v>
      </c>
      <c r="D29" s="1" t="s">
        <v>470</v>
      </c>
      <c r="E29" s="16">
        <v>1990</v>
      </c>
      <c r="F29" s="1" t="s">
        <v>472</v>
      </c>
      <c r="G29" s="1">
        <v>532</v>
      </c>
      <c r="H29" s="2">
        <v>1.3946759259259258E-2</v>
      </c>
      <c r="I29" s="24">
        <f>IF(ISERROR(VLOOKUP($A29,'5km_kategorie'!A:$H,8,FALSE)),"",VLOOKUP($A29,'5km_kategorie'!A:$H,8,FALSE))</f>
        <v>25</v>
      </c>
      <c r="J29" s="24" t="str">
        <f>IF(ISERROR(VLOOKUP($A29,'5km_kategorie'!B:$H,7,FALSE)),"",VLOOKUP($A29,'5km_kategorie'!B:$H,7,FALSE))</f>
        <v/>
      </c>
      <c r="K29" s="24" t="str">
        <f>IF(ISERROR(VLOOKUP($A29,'5km_kategorie'!C:$H,6,FALSE)),"",VLOOKUP($A29,'5km_kategorie'!C:$H,6,FALSE))</f>
        <v/>
      </c>
      <c r="L29" s="24">
        <f>IF(ISERROR(VLOOKUP($A29,'5km_kategorie'!D:$H,5,FALSE)),"",VLOOKUP($A29,'5km_kategorie'!D:$H,5,FALSE))</f>
        <v>22</v>
      </c>
      <c r="M29" s="24" t="str">
        <f>IF(ISERROR(VLOOKUP($A29,'5km_kategorie'!E:$H,4,FALSE)),"",VLOOKUP($A29,'5km_kategorie'!E:$H,4,FALSE))</f>
        <v/>
      </c>
      <c r="N29" s="24" t="str">
        <f>IF(ISERROR(VLOOKUP($A29,'5km_kategorie'!F:$H,3,FALSE)),"",VLOOKUP($A29,'5km_kategorie'!F:$H,3,FALSE))</f>
        <v/>
      </c>
      <c r="O29" s="24" t="str">
        <f>IF(ISERROR(VLOOKUP($A29,'5km_kategorie'!G:$H,2,FALSE)),"",VLOOKUP($A29,'5km_kategorie'!G:$H,2,FALSE))</f>
        <v/>
      </c>
    </row>
    <row r="30" spans="1:15" x14ac:dyDescent="0.25">
      <c r="A30" s="36">
        <v>28</v>
      </c>
      <c r="B30" s="1" t="s">
        <v>253</v>
      </c>
      <c r="C30" s="1" t="s">
        <v>252</v>
      </c>
      <c r="D30" s="1" t="s">
        <v>470</v>
      </c>
      <c r="E30" s="16">
        <v>1994</v>
      </c>
      <c r="F30" s="1" t="s">
        <v>472</v>
      </c>
      <c r="G30" s="1">
        <v>527</v>
      </c>
      <c r="H30" s="2">
        <v>1.3946759259259258E-2</v>
      </c>
      <c r="I30" s="24">
        <f>IF(ISERROR(VLOOKUP($A30,'5km_kategorie'!A:$H,8,FALSE)),"",VLOOKUP($A30,'5km_kategorie'!A:$H,8,FALSE))</f>
        <v>26</v>
      </c>
      <c r="J30" s="24" t="str">
        <f>IF(ISERROR(VLOOKUP($A30,'5km_kategorie'!B:$H,7,FALSE)),"",VLOOKUP($A30,'5km_kategorie'!B:$H,7,FALSE))</f>
        <v/>
      </c>
      <c r="K30" s="24" t="str">
        <f>IF(ISERROR(VLOOKUP($A30,'5km_kategorie'!C:$H,6,FALSE)),"",VLOOKUP($A30,'5km_kategorie'!C:$H,6,FALSE))</f>
        <v/>
      </c>
      <c r="L30" s="24">
        <f>IF(ISERROR(VLOOKUP($A30,'5km_kategorie'!D:$H,5,FALSE)),"",VLOOKUP($A30,'5km_kategorie'!D:$H,5,FALSE))</f>
        <v>23</v>
      </c>
      <c r="M30" s="24" t="str">
        <f>IF(ISERROR(VLOOKUP($A30,'5km_kategorie'!E:$H,4,FALSE)),"",VLOOKUP($A30,'5km_kategorie'!E:$H,4,FALSE))</f>
        <v/>
      </c>
      <c r="N30" s="24" t="str">
        <f>IF(ISERROR(VLOOKUP($A30,'5km_kategorie'!F:$H,3,FALSE)),"",VLOOKUP($A30,'5km_kategorie'!F:$H,3,FALSE))</f>
        <v/>
      </c>
      <c r="O30" s="24" t="str">
        <f>IF(ISERROR(VLOOKUP($A30,'5km_kategorie'!G:$H,2,FALSE)),"",VLOOKUP($A30,'5km_kategorie'!G:$H,2,FALSE))</f>
        <v/>
      </c>
    </row>
    <row r="31" spans="1:15" x14ac:dyDescent="0.25">
      <c r="A31" s="36">
        <v>29</v>
      </c>
      <c r="B31" s="1" t="s">
        <v>29</v>
      </c>
      <c r="C31" s="1" t="s">
        <v>120</v>
      </c>
      <c r="D31" s="1" t="s">
        <v>470</v>
      </c>
      <c r="E31" s="16">
        <v>1989</v>
      </c>
      <c r="F31" s="1" t="s">
        <v>472</v>
      </c>
      <c r="G31" s="1">
        <v>598</v>
      </c>
      <c r="H31" s="2">
        <v>1.3958333333333335E-2</v>
      </c>
      <c r="I31" s="24">
        <f>IF(ISERROR(VLOOKUP($A31,'5km_kategorie'!A:$H,8,FALSE)),"",VLOOKUP($A31,'5km_kategorie'!A:$H,8,FALSE))</f>
        <v>27</v>
      </c>
      <c r="J31" s="24" t="str">
        <f>IF(ISERROR(VLOOKUP($A31,'5km_kategorie'!B:$H,7,FALSE)),"",VLOOKUP($A31,'5km_kategorie'!B:$H,7,FALSE))</f>
        <v/>
      </c>
      <c r="K31" s="24" t="str">
        <f>IF(ISERROR(VLOOKUP($A31,'5km_kategorie'!C:$H,6,FALSE)),"",VLOOKUP($A31,'5km_kategorie'!C:$H,6,FALSE))</f>
        <v/>
      </c>
      <c r="L31" s="24">
        <f>IF(ISERROR(VLOOKUP($A31,'5km_kategorie'!D:$H,5,FALSE)),"",VLOOKUP($A31,'5km_kategorie'!D:$H,5,FALSE))</f>
        <v>24</v>
      </c>
      <c r="M31" s="24" t="str">
        <f>IF(ISERROR(VLOOKUP($A31,'5km_kategorie'!E:$H,4,FALSE)),"",VLOOKUP($A31,'5km_kategorie'!E:$H,4,FALSE))</f>
        <v/>
      </c>
      <c r="N31" s="24" t="str">
        <f>IF(ISERROR(VLOOKUP($A31,'5km_kategorie'!F:$H,3,FALSE)),"",VLOOKUP($A31,'5km_kategorie'!F:$H,3,FALSE))</f>
        <v/>
      </c>
      <c r="O31" s="24" t="str">
        <f>IF(ISERROR(VLOOKUP($A31,'5km_kategorie'!G:$H,2,FALSE)),"",VLOOKUP($A31,'5km_kategorie'!G:$H,2,FALSE))</f>
        <v/>
      </c>
    </row>
    <row r="32" spans="1:15" x14ac:dyDescent="0.25">
      <c r="A32" s="36">
        <v>30</v>
      </c>
      <c r="B32" s="1" t="s">
        <v>254</v>
      </c>
      <c r="C32" s="1" t="s">
        <v>255</v>
      </c>
      <c r="D32" s="1" t="s">
        <v>470</v>
      </c>
      <c r="E32" s="16">
        <v>1999</v>
      </c>
      <c r="F32" s="1" t="s">
        <v>472</v>
      </c>
      <c r="G32" s="1">
        <v>537</v>
      </c>
      <c r="H32" s="2">
        <v>1.417824074074074E-2</v>
      </c>
      <c r="I32" s="24">
        <f>IF(ISERROR(VLOOKUP($A32,'5km_kategorie'!A:$H,8,FALSE)),"",VLOOKUP($A32,'5km_kategorie'!A:$H,8,FALSE))</f>
        <v>28</v>
      </c>
      <c r="J32" s="24" t="str">
        <f>IF(ISERROR(VLOOKUP($A32,'5km_kategorie'!B:$H,7,FALSE)),"",VLOOKUP($A32,'5km_kategorie'!B:$H,7,FALSE))</f>
        <v/>
      </c>
      <c r="K32" s="24" t="str">
        <f>IF(ISERROR(VLOOKUP($A32,'5km_kategorie'!C:$H,6,FALSE)),"",VLOOKUP($A32,'5km_kategorie'!C:$H,6,FALSE))</f>
        <v/>
      </c>
      <c r="L32" s="24">
        <f>IF(ISERROR(VLOOKUP($A32,'5km_kategorie'!D:$H,5,FALSE)),"",VLOOKUP($A32,'5km_kategorie'!D:$H,5,FALSE))</f>
        <v>25</v>
      </c>
      <c r="M32" s="24" t="str">
        <f>IF(ISERROR(VLOOKUP($A32,'5km_kategorie'!E:$H,4,FALSE)),"",VLOOKUP($A32,'5km_kategorie'!E:$H,4,FALSE))</f>
        <v/>
      </c>
      <c r="N32" s="24" t="str">
        <f>IF(ISERROR(VLOOKUP($A32,'5km_kategorie'!F:$H,3,FALSE)),"",VLOOKUP($A32,'5km_kategorie'!F:$H,3,FALSE))</f>
        <v/>
      </c>
      <c r="O32" s="24" t="str">
        <f>IF(ISERROR(VLOOKUP($A32,'5km_kategorie'!G:$H,2,FALSE)),"",VLOOKUP($A32,'5km_kategorie'!G:$H,2,FALSE))</f>
        <v/>
      </c>
    </row>
    <row r="33" spans="1:15" x14ac:dyDescent="0.25">
      <c r="A33" s="36">
        <v>31</v>
      </c>
      <c r="B33" s="1" t="s">
        <v>256</v>
      </c>
      <c r="C33" s="1" t="s">
        <v>257</v>
      </c>
      <c r="D33" s="1" t="s">
        <v>470</v>
      </c>
      <c r="E33" s="16">
        <v>1971</v>
      </c>
      <c r="F33" s="1" t="s">
        <v>472</v>
      </c>
      <c r="G33" s="1">
        <v>631</v>
      </c>
      <c r="H33" s="2">
        <v>1.4201388888888887E-2</v>
      </c>
      <c r="I33" s="24">
        <f>IF(ISERROR(VLOOKUP($A33,'5km_kategorie'!A:$H,8,FALSE)),"",VLOOKUP($A33,'5km_kategorie'!A:$H,8,FALSE))</f>
        <v>29</v>
      </c>
      <c r="J33" s="24" t="str">
        <f>IF(ISERROR(VLOOKUP($A33,'5km_kategorie'!B:$H,7,FALSE)),"",VLOOKUP($A33,'5km_kategorie'!B:$H,7,FALSE))</f>
        <v/>
      </c>
      <c r="K33" s="24" t="str">
        <f>IF(ISERROR(VLOOKUP($A33,'5km_kategorie'!C:$H,6,FALSE)),"",VLOOKUP($A33,'5km_kategorie'!C:$H,6,FALSE))</f>
        <v/>
      </c>
      <c r="L33" s="24" t="str">
        <f>IF(ISERROR(VLOOKUP($A33,'5km_kategorie'!D:$H,5,FALSE)),"",VLOOKUP($A33,'5km_kategorie'!D:$H,5,FALSE))</f>
        <v/>
      </c>
      <c r="M33" s="24" t="str">
        <f>IF(ISERROR(VLOOKUP($A33,'5km_kategorie'!E:$H,4,FALSE)),"",VLOOKUP($A33,'5km_kategorie'!E:$H,4,FALSE))</f>
        <v/>
      </c>
      <c r="N33" s="24">
        <f>IF(ISERROR(VLOOKUP($A33,'5km_kategorie'!F:$H,3,FALSE)),"",VLOOKUP($A33,'5km_kategorie'!F:$H,3,FALSE))</f>
        <v>4</v>
      </c>
      <c r="O33" s="24" t="str">
        <f>IF(ISERROR(VLOOKUP($A33,'5km_kategorie'!G:$H,2,FALSE)),"",VLOOKUP($A33,'5km_kategorie'!G:$H,2,FALSE))</f>
        <v/>
      </c>
    </row>
    <row r="34" spans="1:15" x14ac:dyDescent="0.25">
      <c r="A34" s="36">
        <v>32</v>
      </c>
      <c r="B34" s="1" t="s">
        <v>5</v>
      </c>
      <c r="C34" s="1" t="s">
        <v>258</v>
      </c>
      <c r="D34" s="1" t="s">
        <v>470</v>
      </c>
      <c r="E34" s="16">
        <v>1981</v>
      </c>
      <c r="F34" s="1" t="s">
        <v>472</v>
      </c>
      <c r="G34" s="1">
        <v>577</v>
      </c>
      <c r="H34" s="2">
        <v>1.4270833333333335E-2</v>
      </c>
      <c r="I34" s="24">
        <f>IF(ISERROR(VLOOKUP($A34,'5km_kategorie'!A:$H,8,FALSE)),"",VLOOKUP($A34,'5km_kategorie'!A:$H,8,FALSE))</f>
        <v>30</v>
      </c>
      <c r="J34" s="24" t="str">
        <f>IF(ISERROR(VLOOKUP($A34,'5km_kategorie'!B:$H,7,FALSE)),"",VLOOKUP($A34,'5km_kategorie'!B:$H,7,FALSE))</f>
        <v/>
      </c>
      <c r="K34" s="24" t="str">
        <f>IF(ISERROR(VLOOKUP($A34,'5km_kategorie'!C:$H,6,FALSE)),"",VLOOKUP($A34,'5km_kategorie'!C:$H,6,FALSE))</f>
        <v/>
      </c>
      <c r="L34" s="24">
        <f>IF(ISERROR(VLOOKUP($A34,'5km_kategorie'!D:$H,5,FALSE)),"",VLOOKUP($A34,'5km_kategorie'!D:$H,5,FALSE))</f>
        <v>26</v>
      </c>
      <c r="M34" s="24" t="str">
        <f>IF(ISERROR(VLOOKUP($A34,'5km_kategorie'!E:$H,4,FALSE)),"",VLOOKUP($A34,'5km_kategorie'!E:$H,4,FALSE))</f>
        <v/>
      </c>
      <c r="N34" s="24" t="str">
        <f>IF(ISERROR(VLOOKUP($A34,'5km_kategorie'!F:$H,3,FALSE)),"",VLOOKUP($A34,'5km_kategorie'!F:$H,3,FALSE))</f>
        <v/>
      </c>
      <c r="O34" s="24" t="str">
        <f>IF(ISERROR(VLOOKUP($A34,'5km_kategorie'!G:$H,2,FALSE)),"",VLOOKUP($A34,'5km_kategorie'!G:$H,2,FALSE))</f>
        <v/>
      </c>
    </row>
    <row r="35" spans="1:15" x14ac:dyDescent="0.25">
      <c r="A35" s="36">
        <v>33</v>
      </c>
      <c r="B35" s="1" t="s">
        <v>259</v>
      </c>
      <c r="C35" s="1" t="s">
        <v>260</v>
      </c>
      <c r="D35" s="1" t="s">
        <v>470</v>
      </c>
      <c r="E35" s="16">
        <v>1966</v>
      </c>
      <c r="F35" s="1" t="s">
        <v>472</v>
      </c>
      <c r="G35" s="1">
        <v>639</v>
      </c>
      <c r="H35" s="2">
        <v>1.4467592592592593E-2</v>
      </c>
      <c r="I35" s="24">
        <f>IF(ISERROR(VLOOKUP($A35,'5km_kategorie'!A:$H,8,FALSE)),"",VLOOKUP($A35,'5km_kategorie'!A:$H,8,FALSE))</f>
        <v>31</v>
      </c>
      <c r="J35" s="24" t="str">
        <f>IF(ISERROR(VLOOKUP($A35,'5km_kategorie'!B:$H,7,FALSE)),"",VLOOKUP($A35,'5km_kategorie'!B:$H,7,FALSE))</f>
        <v/>
      </c>
      <c r="K35" s="24" t="str">
        <f>IF(ISERROR(VLOOKUP($A35,'5km_kategorie'!C:$H,6,FALSE)),"",VLOOKUP($A35,'5km_kategorie'!C:$H,6,FALSE))</f>
        <v/>
      </c>
      <c r="L35" s="24" t="str">
        <f>IF(ISERROR(VLOOKUP($A35,'5km_kategorie'!D:$H,5,FALSE)),"",VLOOKUP($A35,'5km_kategorie'!D:$H,5,FALSE))</f>
        <v/>
      </c>
      <c r="M35" s="24" t="str">
        <f>IF(ISERROR(VLOOKUP($A35,'5km_kategorie'!E:$H,4,FALSE)),"",VLOOKUP($A35,'5km_kategorie'!E:$H,4,FALSE))</f>
        <v/>
      </c>
      <c r="N35" s="24">
        <f>IF(ISERROR(VLOOKUP($A35,'5km_kategorie'!F:$H,3,FALSE)),"",VLOOKUP($A35,'5km_kategorie'!F:$H,3,FALSE))</f>
        <v>5</v>
      </c>
      <c r="O35" s="24" t="str">
        <f>IF(ISERROR(VLOOKUP($A35,'5km_kategorie'!G:$H,2,FALSE)),"",VLOOKUP($A35,'5km_kategorie'!G:$H,2,FALSE))</f>
        <v/>
      </c>
    </row>
    <row r="36" spans="1:15" x14ac:dyDescent="0.25">
      <c r="A36" s="36">
        <v>34</v>
      </c>
      <c r="B36" s="1" t="s">
        <v>5</v>
      </c>
      <c r="C36" s="1" t="s">
        <v>180</v>
      </c>
      <c r="D36" s="1" t="s">
        <v>470</v>
      </c>
      <c r="E36" s="16">
        <v>1987</v>
      </c>
      <c r="F36" s="1" t="s">
        <v>472</v>
      </c>
      <c r="G36" s="1">
        <v>528</v>
      </c>
      <c r="H36" s="2">
        <v>1.4733796296296295E-2</v>
      </c>
      <c r="I36" s="24">
        <f>IF(ISERROR(VLOOKUP($A36,'5km_kategorie'!A:$H,8,FALSE)),"",VLOOKUP($A36,'5km_kategorie'!A:$H,8,FALSE))</f>
        <v>32</v>
      </c>
      <c r="J36" s="24" t="str">
        <f>IF(ISERROR(VLOOKUP($A36,'5km_kategorie'!B:$H,7,FALSE)),"",VLOOKUP($A36,'5km_kategorie'!B:$H,7,FALSE))</f>
        <v/>
      </c>
      <c r="K36" s="24" t="str">
        <f>IF(ISERROR(VLOOKUP($A36,'5km_kategorie'!C:$H,6,FALSE)),"",VLOOKUP($A36,'5km_kategorie'!C:$H,6,FALSE))</f>
        <v/>
      </c>
      <c r="L36" s="24">
        <f>IF(ISERROR(VLOOKUP($A36,'5km_kategorie'!D:$H,5,FALSE)),"",VLOOKUP($A36,'5km_kategorie'!D:$H,5,FALSE))</f>
        <v>27</v>
      </c>
      <c r="M36" s="24" t="str">
        <f>IF(ISERROR(VLOOKUP($A36,'5km_kategorie'!E:$H,4,FALSE)),"",VLOOKUP($A36,'5km_kategorie'!E:$H,4,FALSE))</f>
        <v/>
      </c>
      <c r="N36" s="24" t="str">
        <f>IF(ISERROR(VLOOKUP($A36,'5km_kategorie'!F:$H,3,FALSE)),"",VLOOKUP($A36,'5km_kategorie'!F:$H,3,FALSE))</f>
        <v/>
      </c>
      <c r="O36" s="24" t="str">
        <f>IF(ISERROR(VLOOKUP($A36,'5km_kategorie'!G:$H,2,FALSE)),"",VLOOKUP($A36,'5km_kategorie'!G:$H,2,FALSE))</f>
        <v/>
      </c>
    </row>
    <row r="37" spans="1:15" x14ac:dyDescent="0.25">
      <c r="A37" s="36">
        <v>35</v>
      </c>
      <c r="B37" s="1" t="s">
        <v>47</v>
      </c>
      <c r="C37" s="1" t="s">
        <v>261</v>
      </c>
      <c r="D37" s="1" t="s">
        <v>470</v>
      </c>
      <c r="E37" s="16">
        <v>1987</v>
      </c>
      <c r="F37" s="1" t="s">
        <v>472</v>
      </c>
      <c r="G37" s="1">
        <v>547</v>
      </c>
      <c r="H37" s="2">
        <v>1.4756944444444446E-2</v>
      </c>
      <c r="I37" s="24">
        <f>IF(ISERROR(VLOOKUP($A37,'5km_kategorie'!A:$H,8,FALSE)),"",VLOOKUP($A37,'5km_kategorie'!A:$H,8,FALSE))</f>
        <v>33</v>
      </c>
      <c r="J37" s="24" t="str">
        <f>IF(ISERROR(VLOOKUP($A37,'5km_kategorie'!B:$H,7,FALSE)),"",VLOOKUP($A37,'5km_kategorie'!B:$H,7,FALSE))</f>
        <v/>
      </c>
      <c r="K37" s="24" t="str">
        <f>IF(ISERROR(VLOOKUP($A37,'5km_kategorie'!C:$H,6,FALSE)),"",VLOOKUP($A37,'5km_kategorie'!C:$H,6,FALSE))</f>
        <v/>
      </c>
      <c r="L37" s="24">
        <f>IF(ISERROR(VLOOKUP($A37,'5km_kategorie'!D:$H,5,FALSE)),"",VLOOKUP($A37,'5km_kategorie'!D:$H,5,FALSE))</f>
        <v>28</v>
      </c>
      <c r="M37" s="24" t="str">
        <f>IF(ISERROR(VLOOKUP($A37,'5km_kategorie'!E:$H,4,FALSE)),"",VLOOKUP($A37,'5km_kategorie'!E:$H,4,FALSE))</f>
        <v/>
      </c>
      <c r="N37" s="24" t="str">
        <f>IF(ISERROR(VLOOKUP($A37,'5km_kategorie'!F:$H,3,FALSE)),"",VLOOKUP($A37,'5km_kategorie'!F:$H,3,FALSE))</f>
        <v/>
      </c>
      <c r="O37" s="24" t="str">
        <f>IF(ISERROR(VLOOKUP($A37,'5km_kategorie'!G:$H,2,FALSE)),"",VLOOKUP($A37,'5km_kategorie'!G:$H,2,FALSE))</f>
        <v/>
      </c>
    </row>
    <row r="38" spans="1:15" x14ac:dyDescent="0.25">
      <c r="A38" s="36">
        <v>36</v>
      </c>
      <c r="B38" s="1" t="s">
        <v>262</v>
      </c>
      <c r="C38" s="1" t="s">
        <v>263</v>
      </c>
      <c r="D38" s="1" t="s">
        <v>471</v>
      </c>
      <c r="E38" s="16">
        <v>1981</v>
      </c>
      <c r="F38" s="1" t="s">
        <v>472</v>
      </c>
      <c r="G38" s="1">
        <v>533</v>
      </c>
      <c r="H38" s="2">
        <v>1.4884259259259259E-2</v>
      </c>
      <c r="I38" s="24" t="str">
        <f>IF(ISERROR(VLOOKUP($A38,'5km_kategorie'!A:$H,8,FALSE)),"",VLOOKUP($A38,'5km_kategorie'!A:$H,8,FALSE))</f>
        <v/>
      </c>
      <c r="J38" s="24">
        <f>IF(ISERROR(VLOOKUP($A38,'5km_kategorie'!B:$H,7,FALSE)),"",VLOOKUP($A38,'5km_kategorie'!B:$H,7,FALSE))</f>
        <v>3</v>
      </c>
      <c r="K38" s="24" t="str">
        <f>IF(ISERROR(VLOOKUP($A38,'5km_kategorie'!C:$H,6,FALSE)),"",VLOOKUP($A38,'5km_kategorie'!C:$H,6,FALSE))</f>
        <v/>
      </c>
      <c r="L38" s="24" t="str">
        <f>IF(ISERROR(VLOOKUP($A38,'5km_kategorie'!D:$H,5,FALSE)),"",VLOOKUP($A38,'5km_kategorie'!D:$H,5,FALSE))</f>
        <v/>
      </c>
      <c r="M38" s="24">
        <f>IF(ISERROR(VLOOKUP($A38,'5km_kategorie'!E:$H,4,FALSE)),"",VLOOKUP($A38,'5km_kategorie'!E:$H,4,FALSE))</f>
        <v>3</v>
      </c>
      <c r="N38" s="24" t="str">
        <f>IF(ISERROR(VLOOKUP($A38,'5km_kategorie'!F:$H,3,FALSE)),"",VLOOKUP($A38,'5km_kategorie'!F:$H,3,FALSE))</f>
        <v/>
      </c>
      <c r="O38" s="24" t="str">
        <f>IF(ISERROR(VLOOKUP($A38,'5km_kategorie'!G:$H,2,FALSE)),"",VLOOKUP($A38,'5km_kategorie'!G:$H,2,FALSE))</f>
        <v/>
      </c>
    </row>
    <row r="39" spans="1:15" x14ac:dyDescent="0.25">
      <c r="A39" s="36">
        <v>37</v>
      </c>
      <c r="B39" s="1" t="s">
        <v>47</v>
      </c>
      <c r="C39" s="1" t="s">
        <v>264</v>
      </c>
      <c r="D39" s="1" t="s">
        <v>470</v>
      </c>
      <c r="E39" s="16">
        <v>1991</v>
      </c>
      <c r="F39" s="1" t="s">
        <v>472</v>
      </c>
      <c r="G39" s="1">
        <v>510</v>
      </c>
      <c r="H39" s="2">
        <v>1.5034722222222222E-2</v>
      </c>
      <c r="I39" s="24">
        <f>IF(ISERROR(VLOOKUP($A39,'5km_kategorie'!A:$H,8,FALSE)),"",VLOOKUP($A39,'5km_kategorie'!A:$H,8,FALSE))</f>
        <v>34</v>
      </c>
      <c r="J39" s="24" t="str">
        <f>IF(ISERROR(VLOOKUP($A39,'5km_kategorie'!B:$H,7,FALSE)),"",VLOOKUP($A39,'5km_kategorie'!B:$H,7,FALSE))</f>
        <v/>
      </c>
      <c r="K39" s="24" t="str">
        <f>IF(ISERROR(VLOOKUP($A39,'5km_kategorie'!C:$H,6,FALSE)),"",VLOOKUP($A39,'5km_kategorie'!C:$H,6,FALSE))</f>
        <v/>
      </c>
      <c r="L39" s="24">
        <f>IF(ISERROR(VLOOKUP($A39,'5km_kategorie'!D:$H,5,FALSE)),"",VLOOKUP($A39,'5km_kategorie'!D:$H,5,FALSE))</f>
        <v>29</v>
      </c>
      <c r="M39" s="24" t="str">
        <f>IF(ISERROR(VLOOKUP($A39,'5km_kategorie'!E:$H,4,FALSE)),"",VLOOKUP($A39,'5km_kategorie'!E:$H,4,FALSE))</f>
        <v/>
      </c>
      <c r="N39" s="24" t="str">
        <f>IF(ISERROR(VLOOKUP($A39,'5km_kategorie'!F:$H,3,FALSE)),"",VLOOKUP($A39,'5km_kategorie'!F:$H,3,FALSE))</f>
        <v/>
      </c>
      <c r="O39" s="24" t="str">
        <f>IF(ISERROR(VLOOKUP($A39,'5km_kategorie'!G:$H,2,FALSE)),"",VLOOKUP($A39,'5km_kategorie'!G:$H,2,FALSE))</f>
        <v/>
      </c>
    </row>
    <row r="40" spans="1:15" x14ac:dyDescent="0.25">
      <c r="A40" s="36">
        <v>38</v>
      </c>
      <c r="B40" s="1" t="s">
        <v>94</v>
      </c>
      <c r="C40" s="1" t="s">
        <v>265</v>
      </c>
      <c r="D40" s="1" t="s">
        <v>471</v>
      </c>
      <c r="E40" s="16">
        <v>1988</v>
      </c>
      <c r="F40" s="1" t="s">
        <v>472</v>
      </c>
      <c r="G40" s="1">
        <v>567</v>
      </c>
      <c r="H40" s="2">
        <v>1.5104166666666667E-2</v>
      </c>
      <c r="I40" s="24" t="str">
        <f>IF(ISERROR(VLOOKUP($A40,'5km_kategorie'!A:$H,8,FALSE)),"",VLOOKUP($A40,'5km_kategorie'!A:$H,8,FALSE))</f>
        <v/>
      </c>
      <c r="J40" s="24">
        <f>IF(ISERROR(VLOOKUP($A40,'5km_kategorie'!B:$H,7,FALSE)),"",VLOOKUP($A40,'5km_kategorie'!B:$H,7,FALSE))</f>
        <v>4</v>
      </c>
      <c r="K40" s="24" t="str">
        <f>IF(ISERROR(VLOOKUP($A40,'5km_kategorie'!C:$H,6,FALSE)),"",VLOOKUP($A40,'5km_kategorie'!C:$H,6,FALSE))</f>
        <v/>
      </c>
      <c r="L40" s="24" t="str">
        <f>IF(ISERROR(VLOOKUP($A40,'5km_kategorie'!D:$H,5,FALSE)),"",VLOOKUP($A40,'5km_kategorie'!D:$H,5,FALSE))</f>
        <v/>
      </c>
      <c r="M40" s="24">
        <f>IF(ISERROR(VLOOKUP($A40,'5km_kategorie'!E:$H,4,FALSE)),"",VLOOKUP($A40,'5km_kategorie'!E:$H,4,FALSE))</f>
        <v>4</v>
      </c>
      <c r="N40" s="24" t="str">
        <f>IF(ISERROR(VLOOKUP($A40,'5km_kategorie'!F:$H,3,FALSE)),"",VLOOKUP($A40,'5km_kategorie'!F:$H,3,FALSE))</f>
        <v/>
      </c>
      <c r="O40" s="24" t="str">
        <f>IF(ISERROR(VLOOKUP($A40,'5km_kategorie'!G:$H,2,FALSE)),"",VLOOKUP($A40,'5km_kategorie'!G:$H,2,FALSE))</f>
        <v/>
      </c>
    </row>
    <row r="41" spans="1:15" x14ac:dyDescent="0.25">
      <c r="A41" s="36">
        <v>39</v>
      </c>
      <c r="B41" s="1" t="s">
        <v>266</v>
      </c>
      <c r="C41" s="1" t="s">
        <v>267</v>
      </c>
      <c r="D41" s="1" t="s">
        <v>470</v>
      </c>
      <c r="E41" s="16">
        <v>1996</v>
      </c>
      <c r="F41" s="1" t="s">
        <v>472</v>
      </c>
      <c r="G41" s="1">
        <v>517</v>
      </c>
      <c r="H41" s="2">
        <v>1.5219907407407409E-2</v>
      </c>
      <c r="I41" s="24">
        <f>IF(ISERROR(VLOOKUP($A41,'5km_kategorie'!A:$H,8,FALSE)),"",VLOOKUP($A41,'5km_kategorie'!A:$H,8,FALSE))</f>
        <v>35</v>
      </c>
      <c r="J41" s="24" t="str">
        <f>IF(ISERROR(VLOOKUP($A41,'5km_kategorie'!B:$H,7,FALSE)),"",VLOOKUP($A41,'5km_kategorie'!B:$H,7,FALSE))</f>
        <v/>
      </c>
      <c r="K41" s="24" t="str">
        <f>IF(ISERROR(VLOOKUP($A41,'5km_kategorie'!C:$H,6,FALSE)),"",VLOOKUP($A41,'5km_kategorie'!C:$H,6,FALSE))</f>
        <v/>
      </c>
      <c r="L41" s="24">
        <f>IF(ISERROR(VLOOKUP($A41,'5km_kategorie'!D:$H,5,FALSE)),"",VLOOKUP($A41,'5km_kategorie'!D:$H,5,FALSE))</f>
        <v>30</v>
      </c>
      <c r="M41" s="24" t="str">
        <f>IF(ISERROR(VLOOKUP($A41,'5km_kategorie'!E:$H,4,FALSE)),"",VLOOKUP($A41,'5km_kategorie'!E:$H,4,FALSE))</f>
        <v/>
      </c>
      <c r="N41" s="24" t="str">
        <f>IF(ISERROR(VLOOKUP($A41,'5km_kategorie'!F:$H,3,FALSE)),"",VLOOKUP($A41,'5km_kategorie'!F:$H,3,FALSE))</f>
        <v/>
      </c>
      <c r="O41" s="24" t="str">
        <f>IF(ISERROR(VLOOKUP($A41,'5km_kategorie'!G:$H,2,FALSE)),"",VLOOKUP($A41,'5km_kategorie'!G:$H,2,FALSE))</f>
        <v/>
      </c>
    </row>
    <row r="42" spans="1:15" x14ac:dyDescent="0.25">
      <c r="A42" s="36">
        <v>40</v>
      </c>
      <c r="B42" s="1" t="s">
        <v>29</v>
      </c>
      <c r="C42" s="1" t="s">
        <v>110</v>
      </c>
      <c r="D42" s="1" t="s">
        <v>470</v>
      </c>
      <c r="E42" s="16">
        <v>1979</v>
      </c>
      <c r="F42" s="1" t="s">
        <v>472</v>
      </c>
      <c r="G42" s="1">
        <v>524</v>
      </c>
      <c r="H42" s="2">
        <v>1.5312500000000001E-2</v>
      </c>
      <c r="I42" s="24">
        <f>IF(ISERROR(VLOOKUP($A42,'5km_kategorie'!A:$H,8,FALSE)),"",VLOOKUP($A42,'5km_kategorie'!A:$H,8,FALSE))</f>
        <v>36</v>
      </c>
      <c r="J42" s="24" t="str">
        <f>IF(ISERROR(VLOOKUP($A42,'5km_kategorie'!B:$H,7,FALSE)),"",VLOOKUP($A42,'5km_kategorie'!B:$H,7,FALSE))</f>
        <v/>
      </c>
      <c r="K42" s="24" t="str">
        <f>IF(ISERROR(VLOOKUP($A42,'5km_kategorie'!C:$H,6,FALSE)),"",VLOOKUP($A42,'5km_kategorie'!C:$H,6,FALSE))</f>
        <v/>
      </c>
      <c r="L42" s="24">
        <f>IF(ISERROR(VLOOKUP($A42,'5km_kategorie'!D:$H,5,FALSE)),"",VLOOKUP($A42,'5km_kategorie'!D:$H,5,FALSE))</f>
        <v>31</v>
      </c>
      <c r="M42" s="24" t="str">
        <f>IF(ISERROR(VLOOKUP($A42,'5km_kategorie'!E:$H,4,FALSE)),"",VLOOKUP($A42,'5km_kategorie'!E:$H,4,FALSE))</f>
        <v/>
      </c>
      <c r="N42" s="24" t="str">
        <f>IF(ISERROR(VLOOKUP($A42,'5km_kategorie'!F:$H,3,FALSE)),"",VLOOKUP($A42,'5km_kategorie'!F:$H,3,FALSE))</f>
        <v/>
      </c>
      <c r="O42" s="24" t="str">
        <f>IF(ISERROR(VLOOKUP($A42,'5km_kategorie'!G:$H,2,FALSE)),"",VLOOKUP($A42,'5km_kategorie'!G:$H,2,FALSE))</f>
        <v/>
      </c>
    </row>
    <row r="43" spans="1:15" x14ac:dyDescent="0.25">
      <c r="A43" s="36">
        <v>41</v>
      </c>
      <c r="B43" s="1" t="s">
        <v>104</v>
      </c>
      <c r="C43" s="1" t="s">
        <v>268</v>
      </c>
      <c r="D43" s="1" t="s">
        <v>471</v>
      </c>
      <c r="E43" s="16">
        <v>1981</v>
      </c>
      <c r="F43" s="1" t="s">
        <v>472</v>
      </c>
      <c r="G43" s="1">
        <v>595</v>
      </c>
      <c r="H43" s="2">
        <v>1.5324074074074075E-2</v>
      </c>
      <c r="I43" s="24" t="str">
        <f>IF(ISERROR(VLOOKUP($A43,'5km_kategorie'!A:$H,8,FALSE)),"",VLOOKUP($A43,'5km_kategorie'!A:$H,8,FALSE))</f>
        <v/>
      </c>
      <c r="J43" s="24">
        <f>IF(ISERROR(VLOOKUP($A43,'5km_kategorie'!B:$H,7,FALSE)),"",VLOOKUP($A43,'5km_kategorie'!B:$H,7,FALSE))</f>
        <v>5</v>
      </c>
      <c r="K43" s="24" t="str">
        <f>IF(ISERROR(VLOOKUP($A43,'5km_kategorie'!C:$H,6,FALSE)),"",VLOOKUP($A43,'5km_kategorie'!C:$H,6,FALSE))</f>
        <v/>
      </c>
      <c r="L43" s="24" t="str">
        <f>IF(ISERROR(VLOOKUP($A43,'5km_kategorie'!D:$H,5,FALSE)),"",VLOOKUP($A43,'5km_kategorie'!D:$H,5,FALSE))</f>
        <v/>
      </c>
      <c r="M43" s="24">
        <f>IF(ISERROR(VLOOKUP($A43,'5km_kategorie'!E:$H,4,FALSE)),"",VLOOKUP($A43,'5km_kategorie'!E:$H,4,FALSE))</f>
        <v>5</v>
      </c>
      <c r="N43" s="24" t="str">
        <f>IF(ISERROR(VLOOKUP($A43,'5km_kategorie'!F:$H,3,FALSE)),"",VLOOKUP($A43,'5km_kategorie'!F:$H,3,FALSE))</f>
        <v/>
      </c>
      <c r="O43" s="24" t="str">
        <f>IF(ISERROR(VLOOKUP($A43,'5km_kategorie'!G:$H,2,FALSE)),"",VLOOKUP($A43,'5km_kategorie'!G:$H,2,FALSE))</f>
        <v/>
      </c>
    </row>
    <row r="44" spans="1:15" x14ac:dyDescent="0.25">
      <c r="A44" s="36">
        <v>42</v>
      </c>
      <c r="B44" s="1" t="s">
        <v>259</v>
      </c>
      <c r="C44" s="1" t="s">
        <v>269</v>
      </c>
      <c r="D44" s="1" t="s">
        <v>470</v>
      </c>
      <c r="E44" s="16">
        <v>1962</v>
      </c>
      <c r="F44" s="1" t="s">
        <v>472</v>
      </c>
      <c r="G44" s="1">
        <v>642</v>
      </c>
      <c r="H44" s="2">
        <v>1.5370370370370369E-2</v>
      </c>
      <c r="I44" s="24">
        <f>IF(ISERROR(VLOOKUP($A44,'5km_kategorie'!A:$H,8,FALSE)),"",VLOOKUP($A44,'5km_kategorie'!A:$H,8,FALSE))</f>
        <v>37</v>
      </c>
      <c r="J44" s="24" t="str">
        <f>IF(ISERROR(VLOOKUP($A44,'5km_kategorie'!B:$H,7,FALSE)),"",VLOOKUP($A44,'5km_kategorie'!B:$H,7,FALSE))</f>
        <v/>
      </c>
      <c r="K44" s="24" t="str">
        <f>IF(ISERROR(VLOOKUP($A44,'5km_kategorie'!C:$H,6,FALSE)),"",VLOOKUP($A44,'5km_kategorie'!C:$H,6,FALSE))</f>
        <v/>
      </c>
      <c r="L44" s="24" t="str">
        <f>IF(ISERROR(VLOOKUP($A44,'5km_kategorie'!D:$H,5,FALSE)),"",VLOOKUP($A44,'5km_kategorie'!D:$H,5,FALSE))</f>
        <v/>
      </c>
      <c r="M44" s="24" t="str">
        <f>IF(ISERROR(VLOOKUP($A44,'5km_kategorie'!E:$H,4,FALSE)),"",VLOOKUP($A44,'5km_kategorie'!E:$H,4,FALSE))</f>
        <v/>
      </c>
      <c r="N44" s="24">
        <f>IF(ISERROR(VLOOKUP($A44,'5km_kategorie'!F:$H,3,FALSE)),"",VLOOKUP($A44,'5km_kategorie'!F:$H,3,FALSE))</f>
        <v>6</v>
      </c>
      <c r="O44" s="24" t="str">
        <f>IF(ISERROR(VLOOKUP($A44,'5km_kategorie'!G:$H,2,FALSE)),"",VLOOKUP($A44,'5km_kategorie'!G:$H,2,FALSE))</f>
        <v/>
      </c>
    </row>
    <row r="45" spans="1:15" x14ac:dyDescent="0.25">
      <c r="A45" s="36">
        <v>43</v>
      </c>
      <c r="B45" s="1" t="s">
        <v>64</v>
      </c>
      <c r="C45" s="1" t="s">
        <v>270</v>
      </c>
      <c r="D45" s="1" t="s">
        <v>470</v>
      </c>
      <c r="E45" s="16">
        <v>1991</v>
      </c>
      <c r="F45" s="1" t="s">
        <v>472</v>
      </c>
      <c r="G45" s="1">
        <v>504</v>
      </c>
      <c r="H45" s="2">
        <v>1.5381944444444443E-2</v>
      </c>
      <c r="I45" s="24">
        <f>IF(ISERROR(VLOOKUP($A45,'5km_kategorie'!A:$H,8,FALSE)),"",VLOOKUP($A45,'5km_kategorie'!A:$H,8,FALSE))</f>
        <v>38</v>
      </c>
      <c r="J45" s="24" t="str">
        <f>IF(ISERROR(VLOOKUP($A45,'5km_kategorie'!B:$H,7,FALSE)),"",VLOOKUP($A45,'5km_kategorie'!B:$H,7,FALSE))</f>
        <v/>
      </c>
      <c r="K45" s="24" t="str">
        <f>IF(ISERROR(VLOOKUP($A45,'5km_kategorie'!C:$H,6,FALSE)),"",VLOOKUP($A45,'5km_kategorie'!C:$H,6,FALSE))</f>
        <v/>
      </c>
      <c r="L45" s="24">
        <f>IF(ISERROR(VLOOKUP($A45,'5km_kategorie'!D:$H,5,FALSE)),"",VLOOKUP($A45,'5km_kategorie'!D:$H,5,FALSE))</f>
        <v>32</v>
      </c>
      <c r="M45" s="24" t="str">
        <f>IF(ISERROR(VLOOKUP($A45,'5km_kategorie'!E:$H,4,FALSE)),"",VLOOKUP($A45,'5km_kategorie'!E:$H,4,FALSE))</f>
        <v/>
      </c>
      <c r="N45" s="24" t="str">
        <f>IF(ISERROR(VLOOKUP($A45,'5km_kategorie'!F:$H,3,FALSE)),"",VLOOKUP($A45,'5km_kategorie'!F:$H,3,FALSE))</f>
        <v/>
      </c>
      <c r="O45" s="24" t="str">
        <f>IF(ISERROR(VLOOKUP($A45,'5km_kategorie'!G:$H,2,FALSE)),"",VLOOKUP($A45,'5km_kategorie'!G:$H,2,FALSE))</f>
        <v/>
      </c>
    </row>
    <row r="46" spans="1:15" x14ac:dyDescent="0.25">
      <c r="A46" s="36">
        <v>44</v>
      </c>
      <c r="B46" s="1" t="s">
        <v>33</v>
      </c>
      <c r="C46" s="1" t="s">
        <v>271</v>
      </c>
      <c r="D46" s="1" t="s">
        <v>470</v>
      </c>
      <c r="E46" s="16">
        <v>1979</v>
      </c>
      <c r="F46" s="1" t="s">
        <v>472</v>
      </c>
      <c r="G46" s="1">
        <v>589</v>
      </c>
      <c r="H46" s="2">
        <v>1.5601851851851851E-2</v>
      </c>
      <c r="I46" s="24">
        <f>IF(ISERROR(VLOOKUP($A46,'5km_kategorie'!A:$H,8,FALSE)),"",VLOOKUP($A46,'5km_kategorie'!A:$H,8,FALSE))</f>
        <v>39</v>
      </c>
      <c r="J46" s="24" t="str">
        <f>IF(ISERROR(VLOOKUP($A46,'5km_kategorie'!B:$H,7,FALSE)),"",VLOOKUP($A46,'5km_kategorie'!B:$H,7,FALSE))</f>
        <v/>
      </c>
      <c r="K46" s="24" t="str">
        <f>IF(ISERROR(VLOOKUP($A46,'5km_kategorie'!C:$H,6,FALSE)),"",VLOOKUP($A46,'5km_kategorie'!C:$H,6,FALSE))</f>
        <v/>
      </c>
      <c r="L46" s="24">
        <f>IF(ISERROR(VLOOKUP($A46,'5km_kategorie'!D:$H,5,FALSE)),"",VLOOKUP($A46,'5km_kategorie'!D:$H,5,FALSE))</f>
        <v>33</v>
      </c>
      <c r="M46" s="24" t="str">
        <f>IF(ISERROR(VLOOKUP($A46,'5km_kategorie'!E:$H,4,FALSE)),"",VLOOKUP($A46,'5km_kategorie'!E:$H,4,FALSE))</f>
        <v/>
      </c>
      <c r="N46" s="24" t="str">
        <f>IF(ISERROR(VLOOKUP($A46,'5km_kategorie'!F:$H,3,FALSE)),"",VLOOKUP($A46,'5km_kategorie'!F:$H,3,FALSE))</f>
        <v/>
      </c>
      <c r="O46" s="24" t="str">
        <f>IF(ISERROR(VLOOKUP($A46,'5km_kategorie'!G:$H,2,FALSE)),"",VLOOKUP($A46,'5km_kategorie'!G:$H,2,FALSE))</f>
        <v/>
      </c>
    </row>
    <row r="47" spans="1:15" x14ac:dyDescent="0.25">
      <c r="A47" s="36">
        <v>45</v>
      </c>
      <c r="B47" s="1" t="s">
        <v>272</v>
      </c>
      <c r="C47" s="1" t="s">
        <v>273</v>
      </c>
      <c r="D47" s="1" t="s">
        <v>470</v>
      </c>
      <c r="E47" s="16">
        <v>1976</v>
      </c>
      <c r="F47" s="1" t="s">
        <v>472</v>
      </c>
      <c r="G47" s="1">
        <v>634</v>
      </c>
      <c r="H47" s="2">
        <v>1.5636574074074074E-2</v>
      </c>
      <c r="I47" s="24">
        <f>IF(ISERROR(VLOOKUP($A47,'5km_kategorie'!A:$H,8,FALSE)),"",VLOOKUP($A47,'5km_kategorie'!A:$H,8,FALSE))</f>
        <v>40</v>
      </c>
      <c r="J47" s="24" t="str">
        <f>IF(ISERROR(VLOOKUP($A47,'5km_kategorie'!B:$H,7,FALSE)),"",VLOOKUP($A47,'5km_kategorie'!B:$H,7,FALSE))</f>
        <v/>
      </c>
      <c r="K47" s="24" t="str">
        <f>IF(ISERROR(VLOOKUP($A47,'5km_kategorie'!C:$H,6,FALSE)),"",VLOOKUP($A47,'5km_kategorie'!C:$H,6,FALSE))</f>
        <v/>
      </c>
      <c r="L47" s="24" t="str">
        <f>IF(ISERROR(VLOOKUP($A47,'5km_kategorie'!D:$H,5,FALSE)),"",VLOOKUP($A47,'5km_kategorie'!D:$H,5,FALSE))</f>
        <v/>
      </c>
      <c r="M47" s="24" t="str">
        <f>IF(ISERROR(VLOOKUP($A47,'5km_kategorie'!E:$H,4,FALSE)),"",VLOOKUP($A47,'5km_kategorie'!E:$H,4,FALSE))</f>
        <v/>
      </c>
      <c r="N47" s="24">
        <f>IF(ISERROR(VLOOKUP($A47,'5km_kategorie'!F:$H,3,FALSE)),"",VLOOKUP($A47,'5km_kategorie'!F:$H,3,FALSE))</f>
        <v>7</v>
      </c>
      <c r="O47" s="24" t="str">
        <f>IF(ISERROR(VLOOKUP($A47,'5km_kategorie'!G:$H,2,FALSE)),"",VLOOKUP($A47,'5km_kategorie'!G:$H,2,FALSE))</f>
        <v/>
      </c>
    </row>
    <row r="48" spans="1:15" x14ac:dyDescent="0.25">
      <c r="A48" s="36">
        <v>46</v>
      </c>
      <c r="B48" s="1" t="s">
        <v>45</v>
      </c>
      <c r="C48" s="1" t="s">
        <v>274</v>
      </c>
      <c r="D48" s="1" t="s">
        <v>470</v>
      </c>
      <c r="E48" s="16">
        <v>1988</v>
      </c>
      <c r="F48" s="1" t="s">
        <v>472</v>
      </c>
      <c r="G48" s="1">
        <v>594</v>
      </c>
      <c r="H48" s="2">
        <v>1.59375E-2</v>
      </c>
      <c r="I48" s="24">
        <f>IF(ISERROR(VLOOKUP($A48,'5km_kategorie'!A:$H,8,FALSE)),"",VLOOKUP($A48,'5km_kategorie'!A:$H,8,FALSE))</f>
        <v>41</v>
      </c>
      <c r="J48" s="24" t="str">
        <f>IF(ISERROR(VLOOKUP($A48,'5km_kategorie'!B:$H,7,FALSE)),"",VLOOKUP($A48,'5km_kategorie'!B:$H,7,FALSE))</f>
        <v/>
      </c>
      <c r="K48" s="24" t="str">
        <f>IF(ISERROR(VLOOKUP($A48,'5km_kategorie'!C:$H,6,FALSE)),"",VLOOKUP($A48,'5km_kategorie'!C:$H,6,FALSE))</f>
        <v/>
      </c>
      <c r="L48" s="24">
        <f>IF(ISERROR(VLOOKUP($A48,'5km_kategorie'!D:$H,5,FALSE)),"",VLOOKUP($A48,'5km_kategorie'!D:$H,5,FALSE))</f>
        <v>34</v>
      </c>
      <c r="M48" s="24" t="str">
        <f>IF(ISERROR(VLOOKUP($A48,'5km_kategorie'!E:$H,4,FALSE)),"",VLOOKUP($A48,'5km_kategorie'!E:$H,4,FALSE))</f>
        <v/>
      </c>
      <c r="N48" s="24" t="str">
        <f>IF(ISERROR(VLOOKUP($A48,'5km_kategorie'!F:$H,3,FALSE)),"",VLOOKUP($A48,'5km_kategorie'!F:$H,3,FALSE))</f>
        <v/>
      </c>
      <c r="O48" s="24" t="str">
        <f>IF(ISERROR(VLOOKUP($A48,'5km_kategorie'!G:$H,2,FALSE)),"",VLOOKUP($A48,'5km_kategorie'!G:$H,2,FALSE))</f>
        <v/>
      </c>
    </row>
    <row r="49" spans="1:15" x14ac:dyDescent="0.25">
      <c r="A49" s="36">
        <v>47</v>
      </c>
      <c r="B49" s="1" t="s">
        <v>111</v>
      </c>
      <c r="C49" s="1" t="s">
        <v>275</v>
      </c>
      <c r="D49" s="1" t="s">
        <v>471</v>
      </c>
      <c r="E49" s="16">
        <v>1990</v>
      </c>
      <c r="F49" s="1" t="s">
        <v>472</v>
      </c>
      <c r="G49" s="1">
        <v>552</v>
      </c>
      <c r="H49" s="2">
        <v>1.6053240740740743E-2</v>
      </c>
      <c r="I49" s="24" t="str">
        <f>IF(ISERROR(VLOOKUP($A49,'5km_kategorie'!A:$H,8,FALSE)),"",VLOOKUP($A49,'5km_kategorie'!A:$H,8,FALSE))</f>
        <v/>
      </c>
      <c r="J49" s="24">
        <f>IF(ISERROR(VLOOKUP($A49,'5km_kategorie'!B:$H,7,FALSE)),"",VLOOKUP($A49,'5km_kategorie'!B:$H,7,FALSE))</f>
        <v>6</v>
      </c>
      <c r="K49" s="24" t="str">
        <f>IF(ISERROR(VLOOKUP($A49,'5km_kategorie'!C:$H,6,FALSE)),"",VLOOKUP($A49,'5km_kategorie'!C:$H,6,FALSE))</f>
        <v/>
      </c>
      <c r="L49" s="24" t="str">
        <f>IF(ISERROR(VLOOKUP($A49,'5km_kategorie'!D:$H,5,FALSE)),"",VLOOKUP($A49,'5km_kategorie'!D:$H,5,FALSE))</f>
        <v/>
      </c>
      <c r="M49" s="24">
        <f>IF(ISERROR(VLOOKUP($A49,'5km_kategorie'!E:$H,4,FALSE)),"",VLOOKUP($A49,'5km_kategorie'!E:$H,4,FALSE))</f>
        <v>6</v>
      </c>
      <c r="N49" s="24" t="str">
        <f>IF(ISERROR(VLOOKUP($A49,'5km_kategorie'!F:$H,3,FALSE)),"",VLOOKUP($A49,'5km_kategorie'!F:$H,3,FALSE))</f>
        <v/>
      </c>
      <c r="O49" s="24" t="str">
        <f>IF(ISERROR(VLOOKUP($A49,'5km_kategorie'!G:$H,2,FALSE)),"",VLOOKUP($A49,'5km_kategorie'!G:$H,2,FALSE))</f>
        <v/>
      </c>
    </row>
    <row r="50" spans="1:15" x14ac:dyDescent="0.25">
      <c r="A50" s="36">
        <v>48</v>
      </c>
      <c r="B50" s="1" t="s">
        <v>276</v>
      </c>
      <c r="C50" s="1" t="s">
        <v>277</v>
      </c>
      <c r="D50" s="1" t="s">
        <v>471</v>
      </c>
      <c r="E50" s="16">
        <v>1996</v>
      </c>
      <c r="F50" s="1" t="s">
        <v>472</v>
      </c>
      <c r="G50" s="1">
        <v>509</v>
      </c>
      <c r="H50" s="2">
        <v>1.6064814814814816E-2</v>
      </c>
      <c r="I50" s="24" t="str">
        <f>IF(ISERROR(VLOOKUP($A50,'5km_kategorie'!A:$H,8,FALSE)),"",VLOOKUP($A50,'5km_kategorie'!A:$H,8,FALSE))</f>
        <v/>
      </c>
      <c r="J50" s="24">
        <f>IF(ISERROR(VLOOKUP($A50,'5km_kategorie'!B:$H,7,FALSE)),"",VLOOKUP($A50,'5km_kategorie'!B:$H,7,FALSE))</f>
        <v>7</v>
      </c>
      <c r="K50" s="24" t="str">
        <f>IF(ISERROR(VLOOKUP($A50,'5km_kategorie'!C:$H,6,FALSE)),"",VLOOKUP($A50,'5km_kategorie'!C:$H,6,FALSE))</f>
        <v/>
      </c>
      <c r="L50" s="24" t="str">
        <f>IF(ISERROR(VLOOKUP($A50,'5km_kategorie'!D:$H,5,FALSE)),"",VLOOKUP($A50,'5km_kategorie'!D:$H,5,FALSE))</f>
        <v/>
      </c>
      <c r="M50" s="24">
        <f>IF(ISERROR(VLOOKUP($A50,'5km_kategorie'!E:$H,4,FALSE)),"",VLOOKUP($A50,'5km_kategorie'!E:$H,4,FALSE))</f>
        <v>7</v>
      </c>
      <c r="N50" s="24" t="str">
        <f>IF(ISERROR(VLOOKUP($A50,'5km_kategorie'!F:$H,3,FALSE)),"",VLOOKUP($A50,'5km_kategorie'!F:$H,3,FALSE))</f>
        <v/>
      </c>
      <c r="O50" s="24" t="str">
        <f>IF(ISERROR(VLOOKUP($A50,'5km_kategorie'!G:$H,2,FALSE)),"",VLOOKUP($A50,'5km_kategorie'!G:$H,2,FALSE))</f>
        <v/>
      </c>
    </row>
    <row r="51" spans="1:15" x14ac:dyDescent="0.25">
      <c r="A51" s="36">
        <v>49</v>
      </c>
      <c r="B51" s="1" t="s">
        <v>278</v>
      </c>
      <c r="C51" s="1" t="s">
        <v>279</v>
      </c>
      <c r="D51" s="1" t="s">
        <v>471</v>
      </c>
      <c r="E51" s="16">
        <v>2001</v>
      </c>
      <c r="F51" s="1" t="s">
        <v>472</v>
      </c>
      <c r="G51" s="1">
        <v>582</v>
      </c>
      <c r="H51" s="2">
        <v>1.6250000000000001E-2</v>
      </c>
      <c r="I51" s="24" t="str">
        <f>IF(ISERROR(VLOOKUP($A51,'5km_kategorie'!A:$H,8,FALSE)),"",VLOOKUP($A51,'5km_kategorie'!A:$H,8,FALSE))</f>
        <v/>
      </c>
      <c r="J51" s="24">
        <f>IF(ISERROR(VLOOKUP($A51,'5km_kategorie'!B:$H,7,FALSE)),"",VLOOKUP($A51,'5km_kategorie'!B:$H,7,FALSE))</f>
        <v>8</v>
      </c>
      <c r="K51" s="24" t="str">
        <f>IF(ISERROR(VLOOKUP($A51,'5km_kategorie'!C:$H,6,FALSE)),"",VLOOKUP($A51,'5km_kategorie'!C:$H,6,FALSE))</f>
        <v/>
      </c>
      <c r="L51" s="24" t="str">
        <f>IF(ISERROR(VLOOKUP($A51,'5km_kategorie'!D:$H,5,FALSE)),"",VLOOKUP($A51,'5km_kategorie'!D:$H,5,FALSE))</f>
        <v/>
      </c>
      <c r="M51" s="24">
        <f>IF(ISERROR(VLOOKUP($A51,'5km_kategorie'!E:$H,4,FALSE)),"",VLOOKUP($A51,'5km_kategorie'!E:$H,4,FALSE))</f>
        <v>8</v>
      </c>
      <c r="N51" s="24" t="str">
        <f>IF(ISERROR(VLOOKUP($A51,'5km_kategorie'!F:$H,3,FALSE)),"",VLOOKUP($A51,'5km_kategorie'!F:$H,3,FALSE))</f>
        <v/>
      </c>
      <c r="O51" s="24" t="str">
        <f>IF(ISERROR(VLOOKUP($A51,'5km_kategorie'!G:$H,2,FALSE)),"",VLOOKUP($A51,'5km_kategorie'!G:$H,2,FALSE))</f>
        <v/>
      </c>
    </row>
    <row r="52" spans="1:15" x14ac:dyDescent="0.25">
      <c r="A52" s="36">
        <v>50</v>
      </c>
      <c r="B52" s="1" t="s">
        <v>33</v>
      </c>
      <c r="C52" s="1" t="s">
        <v>280</v>
      </c>
      <c r="D52" s="1" t="s">
        <v>470</v>
      </c>
      <c r="E52" s="16">
        <v>1967</v>
      </c>
      <c r="F52" s="1" t="s">
        <v>472</v>
      </c>
      <c r="G52" s="1">
        <v>601</v>
      </c>
      <c r="H52" s="2">
        <v>1.6342592592592596E-2</v>
      </c>
      <c r="I52" s="24">
        <f>IF(ISERROR(VLOOKUP($A52,'5km_kategorie'!A:$H,8,FALSE)),"",VLOOKUP($A52,'5km_kategorie'!A:$H,8,FALSE))</f>
        <v>42</v>
      </c>
      <c r="J52" s="24" t="str">
        <f>IF(ISERROR(VLOOKUP($A52,'5km_kategorie'!B:$H,7,FALSE)),"",VLOOKUP($A52,'5km_kategorie'!B:$H,7,FALSE))</f>
        <v/>
      </c>
      <c r="K52" s="24" t="str">
        <f>IF(ISERROR(VLOOKUP($A52,'5km_kategorie'!C:$H,6,FALSE)),"",VLOOKUP($A52,'5km_kategorie'!C:$H,6,FALSE))</f>
        <v/>
      </c>
      <c r="L52" s="24" t="str">
        <f>IF(ISERROR(VLOOKUP($A52,'5km_kategorie'!D:$H,5,FALSE)),"",VLOOKUP($A52,'5km_kategorie'!D:$H,5,FALSE))</f>
        <v/>
      </c>
      <c r="M52" s="24" t="str">
        <f>IF(ISERROR(VLOOKUP($A52,'5km_kategorie'!E:$H,4,FALSE)),"",VLOOKUP($A52,'5km_kategorie'!E:$H,4,FALSE))</f>
        <v/>
      </c>
      <c r="N52" s="24">
        <f>IF(ISERROR(VLOOKUP($A52,'5km_kategorie'!F:$H,3,FALSE)),"",VLOOKUP($A52,'5km_kategorie'!F:$H,3,FALSE))</f>
        <v>8</v>
      </c>
      <c r="O52" s="24" t="str">
        <f>IF(ISERROR(VLOOKUP($A52,'5km_kategorie'!G:$H,2,FALSE)),"",VLOOKUP($A52,'5km_kategorie'!G:$H,2,FALSE))</f>
        <v/>
      </c>
    </row>
    <row r="53" spans="1:15" x14ac:dyDescent="0.25">
      <c r="A53" s="36">
        <v>51</v>
      </c>
      <c r="B53" s="1" t="s">
        <v>281</v>
      </c>
      <c r="C53" s="1" t="s">
        <v>282</v>
      </c>
      <c r="D53" s="1" t="s">
        <v>471</v>
      </c>
      <c r="E53" s="16">
        <v>1964</v>
      </c>
      <c r="F53" s="1" t="s">
        <v>472</v>
      </c>
      <c r="G53" s="1">
        <v>647</v>
      </c>
      <c r="H53" s="2">
        <v>1.638888888888889E-2</v>
      </c>
      <c r="I53" s="24" t="str">
        <f>IF(ISERROR(VLOOKUP($A53,'5km_kategorie'!A:$H,8,FALSE)),"",VLOOKUP($A53,'5km_kategorie'!A:$H,8,FALSE))</f>
        <v/>
      </c>
      <c r="J53" s="24">
        <f>IF(ISERROR(VLOOKUP($A53,'5km_kategorie'!B:$H,7,FALSE)),"",VLOOKUP($A53,'5km_kategorie'!B:$H,7,FALSE))</f>
        <v>9</v>
      </c>
      <c r="K53" s="24" t="str">
        <f>IF(ISERROR(VLOOKUP($A53,'5km_kategorie'!C:$H,6,FALSE)),"",VLOOKUP($A53,'5km_kategorie'!C:$H,6,FALSE))</f>
        <v/>
      </c>
      <c r="L53" s="24" t="str">
        <f>IF(ISERROR(VLOOKUP($A53,'5km_kategorie'!D:$H,5,FALSE)),"",VLOOKUP($A53,'5km_kategorie'!D:$H,5,FALSE))</f>
        <v/>
      </c>
      <c r="M53" s="24" t="str">
        <f>IF(ISERROR(VLOOKUP($A53,'5km_kategorie'!E:$H,4,FALSE)),"",VLOOKUP($A53,'5km_kategorie'!E:$H,4,FALSE))</f>
        <v/>
      </c>
      <c r="N53" s="24" t="str">
        <f>IF(ISERROR(VLOOKUP($A53,'5km_kategorie'!F:$H,3,FALSE)),"",VLOOKUP($A53,'5km_kategorie'!F:$H,3,FALSE))</f>
        <v/>
      </c>
      <c r="O53" s="24">
        <f>IF(ISERROR(VLOOKUP($A53,'5km_kategorie'!G:$H,2,FALSE)),"",VLOOKUP($A53,'5km_kategorie'!G:$H,2,FALSE))</f>
        <v>1</v>
      </c>
    </row>
    <row r="54" spans="1:15" x14ac:dyDescent="0.25">
      <c r="A54" s="36">
        <v>52</v>
      </c>
      <c r="B54" s="1" t="s">
        <v>47</v>
      </c>
      <c r="C54" s="1" t="s">
        <v>283</v>
      </c>
      <c r="D54" s="1" t="s">
        <v>470</v>
      </c>
      <c r="E54" s="16">
        <v>1990</v>
      </c>
      <c r="F54" s="1" t="s">
        <v>472</v>
      </c>
      <c r="G54" s="1">
        <v>585</v>
      </c>
      <c r="H54" s="2">
        <v>1.6608796296296295E-2</v>
      </c>
      <c r="I54" s="24">
        <f>IF(ISERROR(VLOOKUP($A54,'5km_kategorie'!A:$H,8,FALSE)),"",VLOOKUP($A54,'5km_kategorie'!A:$H,8,FALSE))</f>
        <v>43</v>
      </c>
      <c r="J54" s="24" t="str">
        <f>IF(ISERROR(VLOOKUP($A54,'5km_kategorie'!B:$H,7,FALSE)),"",VLOOKUP($A54,'5km_kategorie'!B:$H,7,FALSE))</f>
        <v/>
      </c>
      <c r="K54" s="24" t="str">
        <f>IF(ISERROR(VLOOKUP($A54,'5km_kategorie'!C:$H,6,FALSE)),"",VLOOKUP($A54,'5km_kategorie'!C:$H,6,FALSE))</f>
        <v/>
      </c>
      <c r="L54" s="24">
        <f>IF(ISERROR(VLOOKUP($A54,'5km_kategorie'!D:$H,5,FALSE)),"",VLOOKUP($A54,'5km_kategorie'!D:$H,5,FALSE))</f>
        <v>35</v>
      </c>
      <c r="M54" s="24" t="str">
        <f>IF(ISERROR(VLOOKUP($A54,'5km_kategorie'!E:$H,4,FALSE)),"",VLOOKUP($A54,'5km_kategorie'!E:$H,4,FALSE))</f>
        <v/>
      </c>
      <c r="N54" s="24" t="str">
        <f>IF(ISERROR(VLOOKUP($A54,'5km_kategorie'!F:$H,3,FALSE)),"",VLOOKUP($A54,'5km_kategorie'!F:$H,3,FALSE))</f>
        <v/>
      </c>
      <c r="O54" s="24" t="str">
        <f>IF(ISERROR(VLOOKUP($A54,'5km_kategorie'!G:$H,2,FALSE)),"",VLOOKUP($A54,'5km_kategorie'!G:$H,2,FALSE))</f>
        <v/>
      </c>
    </row>
    <row r="55" spans="1:15" x14ac:dyDescent="0.25">
      <c r="A55" s="36">
        <v>53</v>
      </c>
      <c r="B55" s="1" t="s">
        <v>86</v>
      </c>
      <c r="C55" s="1" t="s">
        <v>284</v>
      </c>
      <c r="D55" s="1" t="s">
        <v>470</v>
      </c>
      <c r="E55" s="16">
        <v>1994</v>
      </c>
      <c r="F55" s="1" t="s">
        <v>472</v>
      </c>
      <c r="G55" s="1">
        <v>534</v>
      </c>
      <c r="H55" s="2">
        <v>1.6828703703703707E-2</v>
      </c>
      <c r="I55" s="24">
        <f>IF(ISERROR(VLOOKUP($A55,'5km_kategorie'!A:$H,8,FALSE)),"",VLOOKUP($A55,'5km_kategorie'!A:$H,8,FALSE))</f>
        <v>44</v>
      </c>
      <c r="J55" s="24" t="str">
        <f>IF(ISERROR(VLOOKUP($A55,'5km_kategorie'!B:$H,7,FALSE)),"",VLOOKUP($A55,'5km_kategorie'!B:$H,7,FALSE))</f>
        <v/>
      </c>
      <c r="K55" s="24" t="str">
        <f>IF(ISERROR(VLOOKUP($A55,'5km_kategorie'!C:$H,6,FALSE)),"",VLOOKUP($A55,'5km_kategorie'!C:$H,6,FALSE))</f>
        <v/>
      </c>
      <c r="L55" s="24">
        <f>IF(ISERROR(VLOOKUP($A55,'5km_kategorie'!D:$H,5,FALSE)),"",VLOOKUP($A55,'5km_kategorie'!D:$H,5,FALSE))</f>
        <v>36</v>
      </c>
      <c r="M55" s="24" t="str">
        <f>IF(ISERROR(VLOOKUP($A55,'5km_kategorie'!E:$H,4,FALSE)),"",VLOOKUP($A55,'5km_kategorie'!E:$H,4,FALSE))</f>
        <v/>
      </c>
      <c r="N55" s="24" t="str">
        <f>IF(ISERROR(VLOOKUP($A55,'5km_kategorie'!F:$H,3,FALSE)),"",VLOOKUP($A55,'5km_kategorie'!F:$H,3,FALSE))</f>
        <v/>
      </c>
      <c r="O55" s="24" t="str">
        <f>IF(ISERROR(VLOOKUP($A55,'5km_kategorie'!G:$H,2,FALSE)),"",VLOOKUP($A55,'5km_kategorie'!G:$H,2,FALSE))</f>
        <v/>
      </c>
    </row>
    <row r="56" spans="1:15" x14ac:dyDescent="0.25">
      <c r="A56" s="36">
        <v>54</v>
      </c>
      <c r="B56" s="1" t="s">
        <v>285</v>
      </c>
      <c r="C56" s="1" t="s">
        <v>286</v>
      </c>
      <c r="D56" s="1" t="s">
        <v>471</v>
      </c>
      <c r="E56" s="16">
        <v>1999</v>
      </c>
      <c r="F56" s="1" t="s">
        <v>472</v>
      </c>
      <c r="G56" s="1">
        <v>521</v>
      </c>
      <c r="H56" s="2">
        <v>1.6932870370370369E-2</v>
      </c>
      <c r="I56" s="24" t="str">
        <f>IF(ISERROR(VLOOKUP($A56,'5km_kategorie'!A:$H,8,FALSE)),"",VLOOKUP($A56,'5km_kategorie'!A:$H,8,FALSE))</f>
        <v/>
      </c>
      <c r="J56" s="24">
        <f>IF(ISERROR(VLOOKUP($A56,'5km_kategorie'!B:$H,7,FALSE)),"",VLOOKUP($A56,'5km_kategorie'!B:$H,7,FALSE))</f>
        <v>10</v>
      </c>
      <c r="K56" s="24" t="str">
        <f>IF(ISERROR(VLOOKUP($A56,'5km_kategorie'!C:$H,6,FALSE)),"",VLOOKUP($A56,'5km_kategorie'!C:$H,6,FALSE))</f>
        <v/>
      </c>
      <c r="L56" s="24" t="str">
        <f>IF(ISERROR(VLOOKUP($A56,'5km_kategorie'!D:$H,5,FALSE)),"",VLOOKUP($A56,'5km_kategorie'!D:$H,5,FALSE))</f>
        <v/>
      </c>
      <c r="M56" s="24">
        <f>IF(ISERROR(VLOOKUP($A56,'5km_kategorie'!E:$H,4,FALSE)),"",VLOOKUP($A56,'5km_kategorie'!E:$H,4,FALSE))</f>
        <v>9</v>
      </c>
      <c r="N56" s="24" t="str">
        <f>IF(ISERROR(VLOOKUP($A56,'5km_kategorie'!F:$H,3,FALSE)),"",VLOOKUP($A56,'5km_kategorie'!F:$H,3,FALSE))</f>
        <v/>
      </c>
      <c r="O56" s="24" t="str">
        <f>IF(ISERROR(VLOOKUP($A56,'5km_kategorie'!G:$H,2,FALSE)),"",VLOOKUP($A56,'5km_kategorie'!G:$H,2,FALSE))</f>
        <v/>
      </c>
    </row>
    <row r="57" spans="1:15" x14ac:dyDescent="0.25">
      <c r="A57" s="36">
        <v>55</v>
      </c>
      <c r="B57" s="1" t="s">
        <v>133</v>
      </c>
      <c r="C57" s="1" t="s">
        <v>287</v>
      </c>
      <c r="D57" s="1" t="s">
        <v>471</v>
      </c>
      <c r="E57" s="16">
        <v>2004</v>
      </c>
      <c r="F57" s="1" t="s">
        <v>472</v>
      </c>
      <c r="G57" s="1">
        <v>5060</v>
      </c>
      <c r="H57" s="2">
        <v>1.7002314814814817E-2</v>
      </c>
      <c r="I57" s="24" t="str">
        <f>IF(ISERROR(VLOOKUP($A57,'5km_kategorie'!A:$H,8,FALSE)),"",VLOOKUP($A57,'5km_kategorie'!A:$H,8,FALSE))</f>
        <v/>
      </c>
      <c r="J57" s="24">
        <f>IF(ISERROR(VLOOKUP($A57,'5km_kategorie'!B:$H,7,FALSE)),"",VLOOKUP($A57,'5km_kategorie'!B:$H,7,FALSE))</f>
        <v>11</v>
      </c>
      <c r="K57" s="24">
        <f>IF(ISERROR(VLOOKUP($A57,'5km_kategorie'!C:$H,6,FALSE)),"",VLOOKUP($A57,'5km_kategorie'!C:$H,6,FALSE))</f>
        <v>1</v>
      </c>
      <c r="L57" s="24" t="str">
        <f>IF(ISERROR(VLOOKUP($A57,'5km_kategorie'!D:$H,5,FALSE)),"",VLOOKUP($A57,'5km_kategorie'!D:$H,5,FALSE))</f>
        <v/>
      </c>
      <c r="M57" s="24" t="str">
        <f>IF(ISERROR(VLOOKUP($A57,'5km_kategorie'!E:$H,4,FALSE)),"",VLOOKUP($A57,'5km_kategorie'!E:$H,4,FALSE))</f>
        <v/>
      </c>
      <c r="N57" s="24" t="str">
        <f>IF(ISERROR(VLOOKUP($A57,'5km_kategorie'!F:$H,3,FALSE)),"",VLOOKUP($A57,'5km_kategorie'!F:$H,3,FALSE))</f>
        <v/>
      </c>
      <c r="O57" s="24" t="str">
        <f>IF(ISERROR(VLOOKUP($A57,'5km_kategorie'!G:$H,2,FALSE)),"",VLOOKUP($A57,'5km_kategorie'!G:$H,2,FALSE))</f>
        <v/>
      </c>
    </row>
    <row r="58" spans="1:15" x14ac:dyDescent="0.25">
      <c r="A58" s="36">
        <v>56</v>
      </c>
      <c r="B58" s="1" t="s">
        <v>266</v>
      </c>
      <c r="C58" s="1" t="s">
        <v>288</v>
      </c>
      <c r="D58" s="1" t="s">
        <v>470</v>
      </c>
      <c r="E58" s="16">
        <v>1960</v>
      </c>
      <c r="F58" s="1" t="s">
        <v>472</v>
      </c>
      <c r="G58" s="1">
        <v>622</v>
      </c>
      <c r="H58" s="2">
        <v>1.7256944444444443E-2</v>
      </c>
      <c r="I58" s="24">
        <f>IF(ISERROR(VLOOKUP($A58,'5km_kategorie'!A:$H,8,FALSE)),"",VLOOKUP($A58,'5km_kategorie'!A:$H,8,FALSE))</f>
        <v>45</v>
      </c>
      <c r="J58" s="24" t="str">
        <f>IF(ISERROR(VLOOKUP($A58,'5km_kategorie'!B:$H,7,FALSE)),"",VLOOKUP($A58,'5km_kategorie'!B:$H,7,FALSE))</f>
        <v/>
      </c>
      <c r="K58" s="24" t="str">
        <f>IF(ISERROR(VLOOKUP($A58,'5km_kategorie'!C:$H,6,FALSE)),"",VLOOKUP($A58,'5km_kategorie'!C:$H,6,FALSE))</f>
        <v/>
      </c>
      <c r="L58" s="24" t="str">
        <f>IF(ISERROR(VLOOKUP($A58,'5km_kategorie'!D:$H,5,FALSE)),"",VLOOKUP($A58,'5km_kategorie'!D:$H,5,FALSE))</f>
        <v/>
      </c>
      <c r="M58" s="24" t="str">
        <f>IF(ISERROR(VLOOKUP($A58,'5km_kategorie'!E:$H,4,FALSE)),"",VLOOKUP($A58,'5km_kategorie'!E:$H,4,FALSE))</f>
        <v/>
      </c>
      <c r="N58" s="24">
        <f>IF(ISERROR(VLOOKUP($A58,'5km_kategorie'!F:$H,3,FALSE)),"",VLOOKUP($A58,'5km_kategorie'!F:$H,3,FALSE))</f>
        <v>9</v>
      </c>
      <c r="O58" s="24" t="str">
        <f>IF(ISERROR(VLOOKUP($A58,'5km_kategorie'!G:$H,2,FALSE)),"",VLOOKUP($A58,'5km_kategorie'!G:$H,2,FALSE))</f>
        <v/>
      </c>
    </row>
    <row r="59" spans="1:15" x14ac:dyDescent="0.25">
      <c r="A59" s="36">
        <v>57</v>
      </c>
      <c r="B59" s="1" t="s">
        <v>27</v>
      </c>
      <c r="C59" s="1" t="s">
        <v>28</v>
      </c>
      <c r="D59" s="1" t="s">
        <v>471</v>
      </c>
      <c r="E59" s="16">
        <v>1961</v>
      </c>
      <c r="F59" s="1" t="s">
        <v>472</v>
      </c>
      <c r="G59" s="1">
        <v>612</v>
      </c>
      <c r="H59" s="2">
        <v>1.7384259259259259E-2</v>
      </c>
      <c r="I59" s="24" t="str">
        <f>IF(ISERROR(VLOOKUP($A59,'5km_kategorie'!A:$H,8,FALSE)),"",VLOOKUP($A59,'5km_kategorie'!A:$H,8,FALSE))</f>
        <v/>
      </c>
      <c r="J59" s="24">
        <f>IF(ISERROR(VLOOKUP($A59,'5km_kategorie'!B:$H,7,FALSE)),"",VLOOKUP($A59,'5km_kategorie'!B:$H,7,FALSE))</f>
        <v>12</v>
      </c>
      <c r="K59" s="24" t="str">
        <f>IF(ISERROR(VLOOKUP($A59,'5km_kategorie'!C:$H,6,FALSE)),"",VLOOKUP($A59,'5km_kategorie'!C:$H,6,FALSE))</f>
        <v/>
      </c>
      <c r="L59" s="24" t="str">
        <f>IF(ISERROR(VLOOKUP($A59,'5km_kategorie'!D:$H,5,FALSE)),"",VLOOKUP($A59,'5km_kategorie'!D:$H,5,FALSE))</f>
        <v/>
      </c>
      <c r="M59" s="24" t="str">
        <f>IF(ISERROR(VLOOKUP($A59,'5km_kategorie'!E:$H,4,FALSE)),"",VLOOKUP($A59,'5km_kategorie'!E:$H,4,FALSE))</f>
        <v/>
      </c>
      <c r="N59" s="24" t="str">
        <f>IF(ISERROR(VLOOKUP($A59,'5km_kategorie'!F:$H,3,FALSE)),"",VLOOKUP($A59,'5km_kategorie'!F:$H,3,FALSE))</f>
        <v/>
      </c>
      <c r="O59" s="24">
        <f>IF(ISERROR(VLOOKUP($A59,'5km_kategorie'!G:$H,2,FALSE)),"",VLOOKUP($A59,'5km_kategorie'!G:$H,2,FALSE))</f>
        <v>2</v>
      </c>
    </row>
    <row r="60" spans="1:15" x14ac:dyDescent="0.25">
      <c r="A60" s="36">
        <v>58</v>
      </c>
      <c r="B60" s="1" t="s">
        <v>289</v>
      </c>
      <c r="C60" s="1" t="s">
        <v>290</v>
      </c>
      <c r="D60" s="1" t="s">
        <v>471</v>
      </c>
      <c r="E60" s="16">
        <v>1976</v>
      </c>
      <c r="F60" s="1" t="s">
        <v>472</v>
      </c>
      <c r="G60" s="1">
        <v>630</v>
      </c>
      <c r="H60" s="2">
        <v>1.7638888888888885E-2</v>
      </c>
      <c r="I60" s="24" t="str">
        <f>IF(ISERROR(VLOOKUP($A60,'5km_kategorie'!A:$H,8,FALSE)),"",VLOOKUP($A60,'5km_kategorie'!A:$H,8,FALSE))</f>
        <v/>
      </c>
      <c r="J60" s="24">
        <f>IF(ISERROR(VLOOKUP($A60,'5km_kategorie'!B:$H,7,FALSE)),"",VLOOKUP($A60,'5km_kategorie'!B:$H,7,FALSE))</f>
        <v>13</v>
      </c>
      <c r="K60" s="24" t="str">
        <f>IF(ISERROR(VLOOKUP($A60,'5km_kategorie'!C:$H,6,FALSE)),"",VLOOKUP($A60,'5km_kategorie'!C:$H,6,FALSE))</f>
        <v/>
      </c>
      <c r="L60" s="24" t="str">
        <f>IF(ISERROR(VLOOKUP($A60,'5km_kategorie'!D:$H,5,FALSE)),"",VLOOKUP($A60,'5km_kategorie'!D:$H,5,FALSE))</f>
        <v/>
      </c>
      <c r="M60" s="24" t="str">
        <f>IF(ISERROR(VLOOKUP($A60,'5km_kategorie'!E:$H,4,FALSE)),"",VLOOKUP($A60,'5km_kategorie'!E:$H,4,FALSE))</f>
        <v/>
      </c>
      <c r="N60" s="24" t="str">
        <f>IF(ISERROR(VLOOKUP($A60,'5km_kategorie'!F:$H,3,FALSE)),"",VLOOKUP($A60,'5km_kategorie'!F:$H,3,FALSE))</f>
        <v/>
      </c>
      <c r="O60" s="24">
        <f>IF(ISERROR(VLOOKUP($A60,'5km_kategorie'!G:$H,2,FALSE)),"",VLOOKUP($A60,'5km_kategorie'!G:$H,2,FALSE))</f>
        <v>3</v>
      </c>
    </row>
    <row r="61" spans="1:15" x14ac:dyDescent="0.25">
      <c r="A61" s="36">
        <v>59</v>
      </c>
      <c r="B61" s="1" t="s">
        <v>5</v>
      </c>
      <c r="C61" s="1" t="s">
        <v>284</v>
      </c>
      <c r="D61" s="1" t="s">
        <v>470</v>
      </c>
      <c r="E61" s="16">
        <v>1968</v>
      </c>
      <c r="F61" s="1" t="s">
        <v>472</v>
      </c>
      <c r="G61" s="1">
        <v>629</v>
      </c>
      <c r="H61" s="2">
        <v>1.7662037037037039E-2</v>
      </c>
      <c r="I61" s="24">
        <f>IF(ISERROR(VLOOKUP($A61,'5km_kategorie'!A:$H,8,FALSE)),"",VLOOKUP($A61,'5km_kategorie'!A:$H,8,FALSE))</f>
        <v>46</v>
      </c>
      <c r="J61" s="24" t="str">
        <f>IF(ISERROR(VLOOKUP($A61,'5km_kategorie'!B:$H,7,FALSE)),"",VLOOKUP($A61,'5km_kategorie'!B:$H,7,FALSE))</f>
        <v/>
      </c>
      <c r="K61" s="24" t="str">
        <f>IF(ISERROR(VLOOKUP($A61,'5km_kategorie'!C:$H,6,FALSE)),"",VLOOKUP($A61,'5km_kategorie'!C:$H,6,FALSE))</f>
        <v/>
      </c>
      <c r="L61" s="24" t="str">
        <f>IF(ISERROR(VLOOKUP($A61,'5km_kategorie'!D:$H,5,FALSE)),"",VLOOKUP($A61,'5km_kategorie'!D:$H,5,FALSE))</f>
        <v/>
      </c>
      <c r="M61" s="24" t="str">
        <f>IF(ISERROR(VLOOKUP($A61,'5km_kategorie'!E:$H,4,FALSE)),"",VLOOKUP($A61,'5km_kategorie'!E:$H,4,FALSE))</f>
        <v/>
      </c>
      <c r="N61" s="24">
        <f>IF(ISERROR(VLOOKUP($A61,'5km_kategorie'!F:$H,3,FALSE)),"",VLOOKUP($A61,'5km_kategorie'!F:$H,3,FALSE))</f>
        <v>10</v>
      </c>
      <c r="O61" s="24" t="str">
        <f>IF(ISERROR(VLOOKUP($A61,'5km_kategorie'!G:$H,2,FALSE)),"",VLOOKUP($A61,'5km_kategorie'!G:$H,2,FALSE))</f>
        <v/>
      </c>
    </row>
    <row r="62" spans="1:15" x14ac:dyDescent="0.25">
      <c r="A62" s="36">
        <v>60</v>
      </c>
      <c r="B62" s="1" t="s">
        <v>47</v>
      </c>
      <c r="C62" s="1" t="s">
        <v>291</v>
      </c>
      <c r="D62" s="1" t="s">
        <v>470</v>
      </c>
      <c r="E62" s="16">
        <v>1986</v>
      </c>
      <c r="F62" s="1" t="s">
        <v>472</v>
      </c>
      <c r="G62" s="1">
        <v>512</v>
      </c>
      <c r="H62" s="2">
        <v>1.7685185185185186E-2</v>
      </c>
      <c r="I62" s="24">
        <f>IF(ISERROR(VLOOKUP($A62,'5km_kategorie'!A:$H,8,FALSE)),"",VLOOKUP($A62,'5km_kategorie'!A:$H,8,FALSE))</f>
        <v>47</v>
      </c>
      <c r="J62" s="24" t="str">
        <f>IF(ISERROR(VLOOKUP($A62,'5km_kategorie'!B:$H,7,FALSE)),"",VLOOKUP($A62,'5km_kategorie'!B:$H,7,FALSE))</f>
        <v/>
      </c>
      <c r="K62" s="24" t="str">
        <f>IF(ISERROR(VLOOKUP($A62,'5km_kategorie'!C:$H,6,FALSE)),"",VLOOKUP($A62,'5km_kategorie'!C:$H,6,FALSE))</f>
        <v/>
      </c>
      <c r="L62" s="24">
        <f>IF(ISERROR(VLOOKUP($A62,'5km_kategorie'!D:$H,5,FALSE)),"",VLOOKUP($A62,'5km_kategorie'!D:$H,5,FALSE))</f>
        <v>37</v>
      </c>
      <c r="M62" s="24" t="str">
        <f>IF(ISERROR(VLOOKUP($A62,'5km_kategorie'!E:$H,4,FALSE)),"",VLOOKUP($A62,'5km_kategorie'!E:$H,4,FALSE))</f>
        <v/>
      </c>
      <c r="N62" s="24" t="str">
        <f>IF(ISERROR(VLOOKUP($A62,'5km_kategorie'!F:$H,3,FALSE)),"",VLOOKUP($A62,'5km_kategorie'!F:$H,3,FALSE))</f>
        <v/>
      </c>
      <c r="O62" s="24" t="str">
        <f>IF(ISERROR(VLOOKUP($A62,'5km_kategorie'!G:$H,2,FALSE)),"",VLOOKUP($A62,'5km_kategorie'!G:$H,2,FALSE))</f>
        <v/>
      </c>
    </row>
    <row r="63" spans="1:15" x14ac:dyDescent="0.25">
      <c r="A63" s="36">
        <v>61</v>
      </c>
      <c r="B63" s="1" t="s">
        <v>5</v>
      </c>
      <c r="C63" s="1" t="s">
        <v>292</v>
      </c>
      <c r="D63" s="1" t="s">
        <v>470</v>
      </c>
      <c r="E63" s="16">
        <v>1987</v>
      </c>
      <c r="F63" s="1" t="s">
        <v>472</v>
      </c>
      <c r="G63" s="1">
        <v>503</v>
      </c>
      <c r="H63" s="2">
        <v>1.7777777777777781E-2</v>
      </c>
      <c r="I63" s="24">
        <f>IF(ISERROR(VLOOKUP($A63,'5km_kategorie'!A:$H,8,FALSE)),"",VLOOKUP($A63,'5km_kategorie'!A:$H,8,FALSE))</f>
        <v>48</v>
      </c>
      <c r="J63" s="24" t="str">
        <f>IF(ISERROR(VLOOKUP($A63,'5km_kategorie'!B:$H,7,FALSE)),"",VLOOKUP($A63,'5km_kategorie'!B:$H,7,FALSE))</f>
        <v/>
      </c>
      <c r="K63" s="24" t="str">
        <f>IF(ISERROR(VLOOKUP($A63,'5km_kategorie'!C:$H,6,FALSE)),"",VLOOKUP($A63,'5km_kategorie'!C:$H,6,FALSE))</f>
        <v/>
      </c>
      <c r="L63" s="24">
        <f>IF(ISERROR(VLOOKUP($A63,'5km_kategorie'!D:$H,5,FALSE)),"",VLOOKUP($A63,'5km_kategorie'!D:$H,5,FALSE))</f>
        <v>38</v>
      </c>
      <c r="M63" s="24" t="str">
        <f>IF(ISERROR(VLOOKUP($A63,'5km_kategorie'!E:$H,4,FALSE)),"",VLOOKUP($A63,'5km_kategorie'!E:$H,4,FALSE))</f>
        <v/>
      </c>
      <c r="N63" s="24" t="str">
        <f>IF(ISERROR(VLOOKUP($A63,'5km_kategorie'!F:$H,3,FALSE)),"",VLOOKUP($A63,'5km_kategorie'!F:$H,3,FALSE))</f>
        <v/>
      </c>
      <c r="O63" s="24" t="str">
        <f>IF(ISERROR(VLOOKUP($A63,'5km_kategorie'!G:$H,2,FALSE)),"",VLOOKUP($A63,'5km_kategorie'!G:$H,2,FALSE))</f>
        <v/>
      </c>
    </row>
    <row r="64" spans="1:15" x14ac:dyDescent="0.25">
      <c r="A64" s="36">
        <v>62</v>
      </c>
      <c r="B64" s="1" t="s">
        <v>29</v>
      </c>
      <c r="C64" s="1" t="s">
        <v>30</v>
      </c>
      <c r="D64" s="1" t="s">
        <v>470</v>
      </c>
      <c r="E64" s="16">
        <v>1961</v>
      </c>
      <c r="F64" s="1" t="s">
        <v>472</v>
      </c>
      <c r="G64" s="1">
        <v>609</v>
      </c>
      <c r="H64" s="2">
        <v>1.7789351851851855E-2</v>
      </c>
      <c r="I64" s="24">
        <f>IF(ISERROR(VLOOKUP($A64,'5km_kategorie'!A:$H,8,FALSE)),"",VLOOKUP($A64,'5km_kategorie'!A:$H,8,FALSE))</f>
        <v>49</v>
      </c>
      <c r="J64" s="24" t="str">
        <f>IF(ISERROR(VLOOKUP($A64,'5km_kategorie'!B:$H,7,FALSE)),"",VLOOKUP($A64,'5km_kategorie'!B:$H,7,FALSE))</f>
        <v/>
      </c>
      <c r="K64" s="24" t="str">
        <f>IF(ISERROR(VLOOKUP($A64,'5km_kategorie'!C:$H,6,FALSE)),"",VLOOKUP($A64,'5km_kategorie'!C:$H,6,FALSE))</f>
        <v/>
      </c>
      <c r="L64" s="24" t="str">
        <f>IF(ISERROR(VLOOKUP($A64,'5km_kategorie'!D:$H,5,FALSE)),"",VLOOKUP($A64,'5km_kategorie'!D:$H,5,FALSE))</f>
        <v/>
      </c>
      <c r="M64" s="24" t="str">
        <f>IF(ISERROR(VLOOKUP($A64,'5km_kategorie'!E:$H,4,FALSE)),"",VLOOKUP($A64,'5km_kategorie'!E:$H,4,FALSE))</f>
        <v/>
      </c>
      <c r="N64" s="24">
        <f>IF(ISERROR(VLOOKUP($A64,'5km_kategorie'!F:$H,3,FALSE)),"",VLOOKUP($A64,'5km_kategorie'!F:$H,3,FALSE))</f>
        <v>11</v>
      </c>
      <c r="O64" s="24" t="str">
        <f>IF(ISERROR(VLOOKUP($A64,'5km_kategorie'!G:$H,2,FALSE)),"",VLOOKUP($A64,'5km_kategorie'!G:$H,2,FALSE))</f>
        <v/>
      </c>
    </row>
    <row r="65" spans="1:15" x14ac:dyDescent="0.25">
      <c r="A65" s="36">
        <v>63</v>
      </c>
      <c r="B65" s="1" t="s">
        <v>289</v>
      </c>
      <c r="C65" s="1" t="s">
        <v>293</v>
      </c>
      <c r="D65" s="1" t="s">
        <v>471</v>
      </c>
      <c r="E65" s="16">
        <v>1991</v>
      </c>
      <c r="F65" s="1" t="s">
        <v>472</v>
      </c>
      <c r="G65" s="1">
        <v>550</v>
      </c>
      <c r="H65" s="2">
        <v>1.787037037037037E-2</v>
      </c>
      <c r="I65" s="24" t="str">
        <f>IF(ISERROR(VLOOKUP($A65,'5km_kategorie'!A:$H,8,FALSE)),"",VLOOKUP($A65,'5km_kategorie'!A:$H,8,FALSE))</f>
        <v/>
      </c>
      <c r="J65" s="24">
        <f>IF(ISERROR(VLOOKUP($A65,'5km_kategorie'!B:$H,7,FALSE)),"",VLOOKUP($A65,'5km_kategorie'!B:$H,7,FALSE))</f>
        <v>14</v>
      </c>
      <c r="K65" s="24" t="str">
        <f>IF(ISERROR(VLOOKUP($A65,'5km_kategorie'!C:$H,6,FALSE)),"",VLOOKUP($A65,'5km_kategorie'!C:$H,6,FALSE))</f>
        <v/>
      </c>
      <c r="L65" s="24" t="str">
        <f>IF(ISERROR(VLOOKUP($A65,'5km_kategorie'!D:$H,5,FALSE)),"",VLOOKUP($A65,'5km_kategorie'!D:$H,5,FALSE))</f>
        <v/>
      </c>
      <c r="M65" s="24">
        <f>IF(ISERROR(VLOOKUP($A65,'5km_kategorie'!E:$H,4,FALSE)),"",VLOOKUP($A65,'5km_kategorie'!E:$H,4,FALSE))</f>
        <v>10</v>
      </c>
      <c r="N65" s="24" t="str">
        <f>IF(ISERROR(VLOOKUP($A65,'5km_kategorie'!F:$H,3,FALSE)),"",VLOOKUP($A65,'5km_kategorie'!F:$H,3,FALSE))</f>
        <v/>
      </c>
      <c r="O65" s="24" t="str">
        <f>IF(ISERROR(VLOOKUP($A65,'5km_kategorie'!G:$H,2,FALSE)),"",VLOOKUP($A65,'5km_kategorie'!G:$H,2,FALSE))</f>
        <v/>
      </c>
    </row>
    <row r="66" spans="1:15" x14ac:dyDescent="0.25">
      <c r="A66" s="36">
        <v>64</v>
      </c>
      <c r="B66" s="1" t="s">
        <v>8</v>
      </c>
      <c r="C66" s="1" t="s">
        <v>294</v>
      </c>
      <c r="D66" s="1" t="s">
        <v>470</v>
      </c>
      <c r="E66" s="16">
        <v>1985</v>
      </c>
      <c r="F66" s="1" t="s">
        <v>472</v>
      </c>
      <c r="G66" s="1">
        <v>549</v>
      </c>
      <c r="H66" s="2">
        <v>1.8310185185185186E-2</v>
      </c>
      <c r="I66" s="24">
        <f>IF(ISERROR(VLOOKUP($A66,'5km_kategorie'!A:$H,8,FALSE)),"",VLOOKUP($A66,'5km_kategorie'!A:$H,8,FALSE))</f>
        <v>50</v>
      </c>
      <c r="J66" s="24" t="str">
        <f>IF(ISERROR(VLOOKUP($A66,'5km_kategorie'!B:$H,7,FALSE)),"",VLOOKUP($A66,'5km_kategorie'!B:$H,7,FALSE))</f>
        <v/>
      </c>
      <c r="K66" s="24" t="str">
        <f>IF(ISERROR(VLOOKUP($A66,'5km_kategorie'!C:$H,6,FALSE)),"",VLOOKUP($A66,'5km_kategorie'!C:$H,6,FALSE))</f>
        <v/>
      </c>
      <c r="L66" s="24">
        <f>IF(ISERROR(VLOOKUP($A66,'5km_kategorie'!D:$H,5,FALSE)),"",VLOOKUP($A66,'5km_kategorie'!D:$H,5,FALSE))</f>
        <v>39</v>
      </c>
      <c r="M66" s="24" t="str">
        <f>IF(ISERROR(VLOOKUP($A66,'5km_kategorie'!E:$H,4,FALSE)),"",VLOOKUP($A66,'5km_kategorie'!E:$H,4,FALSE))</f>
        <v/>
      </c>
      <c r="N66" s="24" t="str">
        <f>IF(ISERROR(VLOOKUP($A66,'5km_kategorie'!F:$H,3,FALSE)),"",VLOOKUP($A66,'5km_kategorie'!F:$H,3,FALSE))</f>
        <v/>
      </c>
      <c r="O66" s="24" t="str">
        <f>IF(ISERROR(VLOOKUP($A66,'5km_kategorie'!G:$H,2,FALSE)),"",VLOOKUP($A66,'5km_kategorie'!G:$H,2,FALSE))</f>
        <v/>
      </c>
    </row>
    <row r="67" spans="1:15" x14ac:dyDescent="0.25">
      <c r="A67" s="36">
        <v>65</v>
      </c>
      <c r="B67" s="1" t="s">
        <v>295</v>
      </c>
      <c r="C67" s="1" t="s">
        <v>296</v>
      </c>
      <c r="D67" s="1" t="s">
        <v>471</v>
      </c>
      <c r="E67" s="16">
        <v>1988</v>
      </c>
      <c r="F67" s="1" t="s">
        <v>472</v>
      </c>
      <c r="G67" s="1">
        <v>584</v>
      </c>
      <c r="H67" s="2">
        <v>1.832175925925926E-2</v>
      </c>
      <c r="I67" s="24" t="str">
        <f>IF(ISERROR(VLOOKUP($A67,'5km_kategorie'!A:$H,8,FALSE)),"",VLOOKUP($A67,'5km_kategorie'!A:$H,8,FALSE))</f>
        <v/>
      </c>
      <c r="J67" s="24">
        <f>IF(ISERROR(VLOOKUP($A67,'5km_kategorie'!B:$H,7,FALSE)),"",VLOOKUP($A67,'5km_kategorie'!B:$H,7,FALSE))</f>
        <v>15</v>
      </c>
      <c r="K67" s="24" t="str">
        <f>IF(ISERROR(VLOOKUP($A67,'5km_kategorie'!C:$H,6,FALSE)),"",VLOOKUP($A67,'5km_kategorie'!C:$H,6,FALSE))</f>
        <v/>
      </c>
      <c r="L67" s="24" t="str">
        <f>IF(ISERROR(VLOOKUP($A67,'5km_kategorie'!D:$H,5,FALSE)),"",VLOOKUP($A67,'5km_kategorie'!D:$H,5,FALSE))</f>
        <v/>
      </c>
      <c r="M67" s="24">
        <f>IF(ISERROR(VLOOKUP($A67,'5km_kategorie'!E:$H,4,FALSE)),"",VLOOKUP($A67,'5km_kategorie'!E:$H,4,FALSE))</f>
        <v>11</v>
      </c>
      <c r="N67" s="24" t="str">
        <f>IF(ISERROR(VLOOKUP($A67,'5km_kategorie'!F:$H,3,FALSE)),"",VLOOKUP($A67,'5km_kategorie'!F:$H,3,FALSE))</f>
        <v/>
      </c>
      <c r="O67" s="24" t="str">
        <f>IF(ISERROR(VLOOKUP($A67,'5km_kategorie'!G:$H,2,FALSE)),"",VLOOKUP($A67,'5km_kategorie'!G:$H,2,FALSE))</f>
        <v/>
      </c>
    </row>
    <row r="68" spans="1:15" x14ac:dyDescent="0.25">
      <c r="A68" s="36">
        <v>66</v>
      </c>
      <c r="B68" s="1" t="s">
        <v>8</v>
      </c>
      <c r="C68" s="1" t="s">
        <v>73</v>
      </c>
      <c r="D68" s="1" t="s">
        <v>470</v>
      </c>
      <c r="E68" s="16">
        <v>1956</v>
      </c>
      <c r="F68" s="1" t="s">
        <v>472</v>
      </c>
      <c r="G68" s="1">
        <v>638</v>
      </c>
      <c r="H68" s="2">
        <v>1.832175925925926E-2</v>
      </c>
      <c r="I68" s="24">
        <f>IF(ISERROR(VLOOKUP($A68,'5km_kategorie'!A:$H,8,FALSE)),"",VLOOKUP($A68,'5km_kategorie'!A:$H,8,FALSE))</f>
        <v>51</v>
      </c>
      <c r="J68" s="24" t="str">
        <f>IF(ISERROR(VLOOKUP($A68,'5km_kategorie'!B:$H,7,FALSE)),"",VLOOKUP($A68,'5km_kategorie'!B:$H,7,FALSE))</f>
        <v/>
      </c>
      <c r="K68" s="24" t="str">
        <f>IF(ISERROR(VLOOKUP($A68,'5km_kategorie'!C:$H,6,FALSE)),"",VLOOKUP($A68,'5km_kategorie'!C:$H,6,FALSE))</f>
        <v/>
      </c>
      <c r="L68" s="24" t="str">
        <f>IF(ISERROR(VLOOKUP($A68,'5km_kategorie'!D:$H,5,FALSE)),"",VLOOKUP($A68,'5km_kategorie'!D:$H,5,FALSE))</f>
        <v/>
      </c>
      <c r="M68" s="24" t="str">
        <f>IF(ISERROR(VLOOKUP($A68,'5km_kategorie'!E:$H,4,FALSE)),"",VLOOKUP($A68,'5km_kategorie'!E:$H,4,FALSE))</f>
        <v/>
      </c>
      <c r="N68" s="24">
        <f>IF(ISERROR(VLOOKUP($A68,'5km_kategorie'!F:$H,3,FALSE)),"",VLOOKUP($A68,'5km_kategorie'!F:$H,3,FALSE))</f>
        <v>12</v>
      </c>
      <c r="O68" s="24" t="str">
        <f>IF(ISERROR(VLOOKUP($A68,'5km_kategorie'!G:$H,2,FALSE)),"",VLOOKUP($A68,'5km_kategorie'!G:$H,2,FALSE))</f>
        <v/>
      </c>
    </row>
    <row r="69" spans="1:15" x14ac:dyDescent="0.25">
      <c r="A69" s="36">
        <v>67</v>
      </c>
      <c r="B69" s="1" t="s">
        <v>111</v>
      </c>
      <c r="C69" s="1" t="s">
        <v>297</v>
      </c>
      <c r="D69" s="1" t="s">
        <v>471</v>
      </c>
      <c r="E69" s="16">
        <v>1985</v>
      </c>
      <c r="F69" s="1" t="s">
        <v>472</v>
      </c>
      <c r="G69" s="1">
        <v>539</v>
      </c>
      <c r="H69" s="2">
        <v>1.8425925925925929E-2</v>
      </c>
      <c r="I69" s="24" t="str">
        <f>IF(ISERROR(VLOOKUP($A69,'5km_kategorie'!A:$H,8,FALSE)),"",VLOOKUP($A69,'5km_kategorie'!A:$H,8,FALSE))</f>
        <v/>
      </c>
      <c r="J69" s="24">
        <f>IF(ISERROR(VLOOKUP($A69,'5km_kategorie'!B:$H,7,FALSE)),"",VLOOKUP($A69,'5km_kategorie'!B:$H,7,FALSE))</f>
        <v>16</v>
      </c>
      <c r="K69" s="24" t="str">
        <f>IF(ISERROR(VLOOKUP($A69,'5km_kategorie'!C:$H,6,FALSE)),"",VLOOKUP($A69,'5km_kategorie'!C:$H,6,FALSE))</f>
        <v/>
      </c>
      <c r="L69" s="24" t="str">
        <f>IF(ISERROR(VLOOKUP($A69,'5km_kategorie'!D:$H,5,FALSE)),"",VLOOKUP($A69,'5km_kategorie'!D:$H,5,FALSE))</f>
        <v/>
      </c>
      <c r="M69" s="24">
        <f>IF(ISERROR(VLOOKUP($A69,'5km_kategorie'!E:$H,4,FALSE)),"",VLOOKUP($A69,'5km_kategorie'!E:$H,4,FALSE))</f>
        <v>12</v>
      </c>
      <c r="N69" s="24" t="str">
        <f>IF(ISERROR(VLOOKUP($A69,'5km_kategorie'!F:$H,3,FALSE)),"",VLOOKUP($A69,'5km_kategorie'!F:$H,3,FALSE))</f>
        <v/>
      </c>
      <c r="O69" s="24" t="str">
        <f>IF(ISERROR(VLOOKUP($A69,'5km_kategorie'!G:$H,2,FALSE)),"",VLOOKUP($A69,'5km_kategorie'!G:$H,2,FALSE))</f>
        <v/>
      </c>
    </row>
    <row r="70" spans="1:15" x14ac:dyDescent="0.25">
      <c r="A70" s="36">
        <v>68</v>
      </c>
      <c r="B70" s="1" t="s">
        <v>31</v>
      </c>
      <c r="C70" s="1" t="s">
        <v>298</v>
      </c>
      <c r="D70" s="1" t="s">
        <v>471</v>
      </c>
      <c r="E70" s="16">
        <v>1974</v>
      </c>
      <c r="F70" s="1" t="s">
        <v>472</v>
      </c>
      <c r="G70" s="1">
        <v>627</v>
      </c>
      <c r="H70" s="2">
        <v>1.846064814814815E-2</v>
      </c>
      <c r="I70" s="24" t="str">
        <f>IF(ISERROR(VLOOKUP($A70,'5km_kategorie'!A:$H,8,FALSE)),"",VLOOKUP($A70,'5km_kategorie'!A:$H,8,FALSE))</f>
        <v/>
      </c>
      <c r="J70" s="24">
        <f>IF(ISERROR(VLOOKUP($A70,'5km_kategorie'!B:$H,7,FALSE)),"",VLOOKUP($A70,'5km_kategorie'!B:$H,7,FALSE))</f>
        <v>17</v>
      </c>
      <c r="K70" s="24" t="str">
        <f>IF(ISERROR(VLOOKUP($A70,'5km_kategorie'!C:$H,6,FALSE)),"",VLOOKUP($A70,'5km_kategorie'!C:$H,6,FALSE))</f>
        <v/>
      </c>
      <c r="L70" s="24" t="str">
        <f>IF(ISERROR(VLOOKUP($A70,'5km_kategorie'!D:$H,5,FALSE)),"",VLOOKUP($A70,'5km_kategorie'!D:$H,5,FALSE))</f>
        <v/>
      </c>
      <c r="M70" s="24" t="str">
        <f>IF(ISERROR(VLOOKUP($A70,'5km_kategorie'!E:$H,4,FALSE)),"",VLOOKUP($A70,'5km_kategorie'!E:$H,4,FALSE))</f>
        <v/>
      </c>
      <c r="N70" s="24" t="str">
        <f>IF(ISERROR(VLOOKUP($A70,'5km_kategorie'!F:$H,3,FALSE)),"",VLOOKUP($A70,'5km_kategorie'!F:$H,3,FALSE))</f>
        <v/>
      </c>
      <c r="O70" s="24">
        <f>IF(ISERROR(VLOOKUP($A70,'5km_kategorie'!G:$H,2,FALSE)),"",VLOOKUP($A70,'5km_kategorie'!G:$H,2,FALSE))</f>
        <v>4</v>
      </c>
    </row>
    <row r="71" spans="1:15" x14ac:dyDescent="0.25">
      <c r="A71" s="36">
        <v>69</v>
      </c>
      <c r="B71" s="1" t="s">
        <v>5</v>
      </c>
      <c r="C71" s="1" t="s">
        <v>299</v>
      </c>
      <c r="D71" s="1" t="s">
        <v>470</v>
      </c>
      <c r="E71" s="16">
        <v>1980</v>
      </c>
      <c r="F71" s="1" t="s">
        <v>472</v>
      </c>
      <c r="G71" s="1">
        <v>562</v>
      </c>
      <c r="H71" s="2">
        <v>1.8622685185185187E-2</v>
      </c>
      <c r="I71" s="24">
        <f>IF(ISERROR(VLOOKUP($A71,'5km_kategorie'!A:$H,8,FALSE)),"",VLOOKUP($A71,'5km_kategorie'!A:$H,8,FALSE))</f>
        <v>52</v>
      </c>
      <c r="J71" s="24" t="str">
        <f>IF(ISERROR(VLOOKUP($A71,'5km_kategorie'!B:$H,7,FALSE)),"",VLOOKUP($A71,'5km_kategorie'!B:$H,7,FALSE))</f>
        <v/>
      </c>
      <c r="K71" s="24" t="str">
        <f>IF(ISERROR(VLOOKUP($A71,'5km_kategorie'!C:$H,6,FALSE)),"",VLOOKUP($A71,'5km_kategorie'!C:$H,6,FALSE))</f>
        <v/>
      </c>
      <c r="L71" s="24">
        <f>IF(ISERROR(VLOOKUP($A71,'5km_kategorie'!D:$H,5,FALSE)),"",VLOOKUP($A71,'5km_kategorie'!D:$H,5,FALSE))</f>
        <v>40</v>
      </c>
      <c r="M71" s="24" t="str">
        <f>IF(ISERROR(VLOOKUP($A71,'5km_kategorie'!E:$H,4,FALSE)),"",VLOOKUP($A71,'5km_kategorie'!E:$H,4,FALSE))</f>
        <v/>
      </c>
      <c r="N71" s="24" t="str">
        <f>IF(ISERROR(VLOOKUP($A71,'5km_kategorie'!F:$H,3,FALSE)),"",VLOOKUP($A71,'5km_kategorie'!F:$H,3,FALSE))</f>
        <v/>
      </c>
      <c r="O71" s="24" t="str">
        <f>IF(ISERROR(VLOOKUP($A71,'5km_kategorie'!G:$H,2,FALSE)),"",VLOOKUP($A71,'5km_kategorie'!G:$H,2,FALSE))</f>
        <v/>
      </c>
    </row>
    <row r="72" spans="1:15" x14ac:dyDescent="0.25">
      <c r="A72" s="36">
        <v>70</v>
      </c>
      <c r="B72" s="1" t="s">
        <v>58</v>
      </c>
      <c r="C72" s="1" t="s">
        <v>300</v>
      </c>
      <c r="D72" s="1" t="s">
        <v>471</v>
      </c>
      <c r="E72" s="16">
        <v>1990</v>
      </c>
      <c r="F72" s="1" t="s">
        <v>472</v>
      </c>
      <c r="G72" s="1">
        <v>543</v>
      </c>
      <c r="H72" s="2">
        <v>1.8657407407407407E-2</v>
      </c>
      <c r="I72" s="24" t="str">
        <f>IF(ISERROR(VLOOKUP($A72,'5km_kategorie'!A:$H,8,FALSE)),"",VLOOKUP($A72,'5km_kategorie'!A:$H,8,FALSE))</f>
        <v/>
      </c>
      <c r="J72" s="24">
        <f>IF(ISERROR(VLOOKUP($A72,'5km_kategorie'!B:$H,7,FALSE)),"",VLOOKUP($A72,'5km_kategorie'!B:$H,7,FALSE))</f>
        <v>18</v>
      </c>
      <c r="K72" s="24" t="str">
        <f>IF(ISERROR(VLOOKUP($A72,'5km_kategorie'!C:$H,6,FALSE)),"",VLOOKUP($A72,'5km_kategorie'!C:$H,6,FALSE))</f>
        <v/>
      </c>
      <c r="L72" s="24" t="str">
        <f>IF(ISERROR(VLOOKUP($A72,'5km_kategorie'!D:$H,5,FALSE)),"",VLOOKUP($A72,'5km_kategorie'!D:$H,5,FALSE))</f>
        <v/>
      </c>
      <c r="M72" s="24">
        <f>IF(ISERROR(VLOOKUP($A72,'5km_kategorie'!E:$H,4,FALSE)),"",VLOOKUP($A72,'5km_kategorie'!E:$H,4,FALSE))</f>
        <v>13</v>
      </c>
      <c r="N72" s="24" t="str">
        <f>IF(ISERROR(VLOOKUP($A72,'5km_kategorie'!F:$H,3,FALSE)),"",VLOOKUP($A72,'5km_kategorie'!F:$H,3,FALSE))</f>
        <v/>
      </c>
      <c r="O72" s="24" t="str">
        <f>IF(ISERROR(VLOOKUP($A72,'5km_kategorie'!G:$H,2,FALSE)),"",VLOOKUP($A72,'5km_kategorie'!G:$H,2,FALSE))</f>
        <v/>
      </c>
    </row>
    <row r="73" spans="1:15" x14ac:dyDescent="0.25">
      <c r="A73" s="36">
        <v>71</v>
      </c>
      <c r="B73" s="1" t="s">
        <v>106</v>
      </c>
      <c r="C73" s="1" t="s">
        <v>301</v>
      </c>
      <c r="D73" s="1" t="s">
        <v>471</v>
      </c>
      <c r="E73" s="16">
        <v>1973</v>
      </c>
      <c r="F73" s="1" t="s">
        <v>472</v>
      </c>
      <c r="G73" s="1">
        <v>613</v>
      </c>
      <c r="H73" s="2">
        <v>1.8888888888888893E-2</v>
      </c>
      <c r="I73" s="24" t="str">
        <f>IF(ISERROR(VLOOKUP($A73,'5km_kategorie'!A:$H,8,FALSE)),"",VLOOKUP($A73,'5km_kategorie'!A:$H,8,FALSE))</f>
        <v/>
      </c>
      <c r="J73" s="24">
        <f>IF(ISERROR(VLOOKUP($A73,'5km_kategorie'!B:$H,7,FALSE)),"",VLOOKUP($A73,'5km_kategorie'!B:$H,7,FALSE))</f>
        <v>19</v>
      </c>
      <c r="K73" s="24" t="str">
        <f>IF(ISERROR(VLOOKUP($A73,'5km_kategorie'!C:$H,6,FALSE)),"",VLOOKUP($A73,'5km_kategorie'!C:$H,6,FALSE))</f>
        <v/>
      </c>
      <c r="L73" s="24" t="str">
        <f>IF(ISERROR(VLOOKUP($A73,'5km_kategorie'!D:$H,5,FALSE)),"",VLOOKUP($A73,'5km_kategorie'!D:$H,5,FALSE))</f>
        <v/>
      </c>
      <c r="M73" s="24" t="str">
        <f>IF(ISERROR(VLOOKUP($A73,'5km_kategorie'!E:$H,4,FALSE)),"",VLOOKUP($A73,'5km_kategorie'!E:$H,4,FALSE))</f>
        <v/>
      </c>
      <c r="N73" s="24" t="str">
        <f>IF(ISERROR(VLOOKUP($A73,'5km_kategorie'!F:$H,3,FALSE)),"",VLOOKUP($A73,'5km_kategorie'!F:$H,3,FALSE))</f>
        <v/>
      </c>
      <c r="O73" s="24">
        <f>IF(ISERROR(VLOOKUP($A73,'5km_kategorie'!G:$H,2,FALSE)),"",VLOOKUP($A73,'5km_kategorie'!G:$H,2,FALSE))</f>
        <v>5</v>
      </c>
    </row>
    <row r="74" spans="1:15" x14ac:dyDescent="0.25">
      <c r="A74" s="36">
        <v>72</v>
      </c>
      <c r="B74" s="1" t="s">
        <v>106</v>
      </c>
      <c r="C74" s="1" t="s">
        <v>302</v>
      </c>
      <c r="D74" s="1" t="s">
        <v>471</v>
      </c>
      <c r="E74" s="16">
        <v>1968</v>
      </c>
      <c r="F74" s="1" t="s">
        <v>472</v>
      </c>
      <c r="G74" s="1">
        <v>624</v>
      </c>
      <c r="H74" s="2">
        <v>1.9027777777777775E-2</v>
      </c>
      <c r="I74" s="24" t="str">
        <f>IF(ISERROR(VLOOKUP($A74,'5km_kategorie'!A:$H,8,FALSE)),"",VLOOKUP($A74,'5km_kategorie'!A:$H,8,FALSE))</f>
        <v/>
      </c>
      <c r="J74" s="24">
        <f>IF(ISERROR(VLOOKUP($A74,'5km_kategorie'!B:$H,7,FALSE)),"",VLOOKUP($A74,'5km_kategorie'!B:$H,7,FALSE))</f>
        <v>20</v>
      </c>
      <c r="K74" s="24" t="str">
        <f>IF(ISERROR(VLOOKUP($A74,'5km_kategorie'!C:$H,6,FALSE)),"",VLOOKUP($A74,'5km_kategorie'!C:$H,6,FALSE))</f>
        <v/>
      </c>
      <c r="L74" s="24" t="str">
        <f>IF(ISERROR(VLOOKUP($A74,'5km_kategorie'!D:$H,5,FALSE)),"",VLOOKUP($A74,'5km_kategorie'!D:$H,5,FALSE))</f>
        <v/>
      </c>
      <c r="M74" s="24" t="str">
        <f>IF(ISERROR(VLOOKUP($A74,'5km_kategorie'!E:$H,4,FALSE)),"",VLOOKUP($A74,'5km_kategorie'!E:$H,4,FALSE))</f>
        <v/>
      </c>
      <c r="N74" s="24" t="str">
        <f>IF(ISERROR(VLOOKUP($A74,'5km_kategorie'!F:$H,3,FALSE)),"",VLOOKUP($A74,'5km_kategorie'!F:$H,3,FALSE))</f>
        <v/>
      </c>
      <c r="O74" s="24">
        <f>IF(ISERROR(VLOOKUP($A74,'5km_kategorie'!G:$H,2,FALSE)),"",VLOOKUP($A74,'5km_kategorie'!G:$H,2,FALSE))</f>
        <v>6</v>
      </c>
    </row>
    <row r="75" spans="1:15" x14ac:dyDescent="0.25">
      <c r="A75" s="36">
        <v>73</v>
      </c>
      <c r="B75" s="1" t="s">
        <v>303</v>
      </c>
      <c r="C75" s="1" t="s">
        <v>279</v>
      </c>
      <c r="D75" s="1" t="s">
        <v>471</v>
      </c>
      <c r="E75" s="16">
        <v>2001</v>
      </c>
      <c r="F75" s="1" t="s">
        <v>472</v>
      </c>
      <c r="G75" s="1">
        <v>564</v>
      </c>
      <c r="H75" s="2">
        <v>1.9293981481481485E-2</v>
      </c>
      <c r="I75" s="24" t="str">
        <f>IF(ISERROR(VLOOKUP($A75,'5km_kategorie'!A:$H,8,FALSE)),"",VLOOKUP($A75,'5km_kategorie'!A:$H,8,FALSE))</f>
        <v/>
      </c>
      <c r="J75" s="24">
        <f>IF(ISERROR(VLOOKUP($A75,'5km_kategorie'!B:$H,7,FALSE)),"",VLOOKUP($A75,'5km_kategorie'!B:$H,7,FALSE))</f>
        <v>21</v>
      </c>
      <c r="K75" s="24" t="str">
        <f>IF(ISERROR(VLOOKUP($A75,'5km_kategorie'!C:$H,6,FALSE)),"",VLOOKUP($A75,'5km_kategorie'!C:$H,6,FALSE))</f>
        <v/>
      </c>
      <c r="L75" s="24" t="str">
        <f>IF(ISERROR(VLOOKUP($A75,'5km_kategorie'!D:$H,5,FALSE)),"",VLOOKUP($A75,'5km_kategorie'!D:$H,5,FALSE))</f>
        <v/>
      </c>
      <c r="M75" s="24">
        <f>IF(ISERROR(VLOOKUP($A75,'5km_kategorie'!E:$H,4,FALSE)),"",VLOOKUP($A75,'5km_kategorie'!E:$H,4,FALSE))</f>
        <v>14</v>
      </c>
      <c r="N75" s="24" t="str">
        <f>IF(ISERROR(VLOOKUP($A75,'5km_kategorie'!F:$H,3,FALSE)),"",VLOOKUP($A75,'5km_kategorie'!F:$H,3,FALSE))</f>
        <v/>
      </c>
      <c r="O75" s="24" t="str">
        <f>IF(ISERROR(VLOOKUP($A75,'5km_kategorie'!G:$H,2,FALSE)),"",VLOOKUP($A75,'5km_kategorie'!G:$H,2,FALSE))</f>
        <v/>
      </c>
    </row>
    <row r="76" spans="1:15" x14ac:dyDescent="0.25">
      <c r="A76" s="36">
        <v>74</v>
      </c>
      <c r="B76" s="1" t="s">
        <v>189</v>
      </c>
      <c r="C76" s="1" t="s">
        <v>63</v>
      </c>
      <c r="D76" s="1" t="s">
        <v>470</v>
      </c>
      <c r="E76" s="16">
        <v>2006</v>
      </c>
      <c r="F76" s="1" t="s">
        <v>472</v>
      </c>
      <c r="G76" s="1">
        <v>5031</v>
      </c>
      <c r="H76" s="2">
        <v>1.9467592592592592E-2</v>
      </c>
      <c r="I76" s="24">
        <f>IF(ISERROR(VLOOKUP($A76,'5km_kategorie'!A:$H,8,FALSE)),"",VLOOKUP($A76,'5km_kategorie'!A:$H,8,FALSE))</f>
        <v>53</v>
      </c>
      <c r="J76" s="24" t="str">
        <f>IF(ISERROR(VLOOKUP($A76,'5km_kategorie'!B:$H,7,FALSE)),"",VLOOKUP($A76,'5km_kategorie'!B:$H,7,FALSE))</f>
        <v/>
      </c>
      <c r="K76" s="24">
        <f>IF(ISERROR(VLOOKUP($A76,'5km_kategorie'!C:$H,6,FALSE)),"",VLOOKUP($A76,'5km_kategorie'!C:$H,6,FALSE))</f>
        <v>2</v>
      </c>
      <c r="L76" s="24" t="str">
        <f>IF(ISERROR(VLOOKUP($A76,'5km_kategorie'!D:$H,5,FALSE)),"",VLOOKUP($A76,'5km_kategorie'!D:$H,5,FALSE))</f>
        <v/>
      </c>
      <c r="M76" s="24" t="str">
        <f>IF(ISERROR(VLOOKUP($A76,'5km_kategorie'!E:$H,4,FALSE)),"",VLOOKUP($A76,'5km_kategorie'!E:$H,4,FALSE))</f>
        <v/>
      </c>
      <c r="N76" s="24" t="str">
        <f>IF(ISERROR(VLOOKUP($A76,'5km_kategorie'!F:$H,3,FALSE)),"",VLOOKUP($A76,'5km_kategorie'!F:$H,3,FALSE))</f>
        <v/>
      </c>
      <c r="O76" s="24" t="str">
        <f>IF(ISERROR(VLOOKUP($A76,'5km_kategorie'!G:$H,2,FALSE)),"",VLOOKUP($A76,'5km_kategorie'!G:$H,2,FALSE))</f>
        <v/>
      </c>
    </row>
    <row r="77" spans="1:15" x14ac:dyDescent="0.25">
      <c r="A77" s="36">
        <v>75</v>
      </c>
      <c r="B77" s="1" t="s">
        <v>23</v>
      </c>
      <c r="C77" s="1" t="s">
        <v>304</v>
      </c>
      <c r="D77" s="1" t="s">
        <v>470</v>
      </c>
      <c r="E77" s="16">
        <v>1965</v>
      </c>
      <c r="F77" s="1" t="s">
        <v>472</v>
      </c>
      <c r="G77" s="1">
        <v>648</v>
      </c>
      <c r="H77" s="2">
        <v>1.9745370370370371E-2</v>
      </c>
      <c r="I77" s="24">
        <f>IF(ISERROR(VLOOKUP($A77,'5km_kategorie'!A:$H,8,FALSE)),"",VLOOKUP($A77,'5km_kategorie'!A:$H,8,FALSE))</f>
        <v>54</v>
      </c>
      <c r="J77" s="24" t="str">
        <f>IF(ISERROR(VLOOKUP($A77,'5km_kategorie'!B:$H,7,FALSE)),"",VLOOKUP($A77,'5km_kategorie'!B:$H,7,FALSE))</f>
        <v/>
      </c>
      <c r="K77" s="24" t="str">
        <f>IF(ISERROR(VLOOKUP($A77,'5km_kategorie'!C:$H,6,FALSE)),"",VLOOKUP($A77,'5km_kategorie'!C:$H,6,FALSE))</f>
        <v/>
      </c>
      <c r="L77" s="24" t="str">
        <f>IF(ISERROR(VLOOKUP($A77,'5km_kategorie'!D:$H,5,FALSE)),"",VLOOKUP($A77,'5km_kategorie'!D:$H,5,FALSE))</f>
        <v/>
      </c>
      <c r="M77" s="24" t="str">
        <f>IF(ISERROR(VLOOKUP($A77,'5km_kategorie'!E:$H,4,FALSE)),"",VLOOKUP($A77,'5km_kategorie'!E:$H,4,FALSE))</f>
        <v/>
      </c>
      <c r="N77" s="24">
        <f>IF(ISERROR(VLOOKUP($A77,'5km_kategorie'!F:$H,3,FALSE)),"",VLOOKUP($A77,'5km_kategorie'!F:$H,3,FALSE))</f>
        <v>13</v>
      </c>
      <c r="O77" s="24" t="str">
        <f>IF(ISERROR(VLOOKUP($A77,'5km_kategorie'!G:$H,2,FALSE)),"",VLOOKUP($A77,'5km_kategorie'!G:$H,2,FALSE))</f>
        <v/>
      </c>
    </row>
    <row r="78" spans="1:15" x14ac:dyDescent="0.25">
      <c r="A78" s="36">
        <v>76</v>
      </c>
      <c r="B78" s="1" t="s">
        <v>127</v>
      </c>
      <c r="C78" s="1" t="s">
        <v>305</v>
      </c>
      <c r="D78" s="1" t="s">
        <v>471</v>
      </c>
      <c r="E78" s="16">
        <v>1965</v>
      </c>
      <c r="F78" s="1" t="s">
        <v>472</v>
      </c>
      <c r="G78" s="1">
        <v>618</v>
      </c>
      <c r="H78" s="2">
        <v>1.9756944444444445E-2</v>
      </c>
      <c r="I78" s="24" t="str">
        <f>IF(ISERROR(VLOOKUP($A78,'5km_kategorie'!A:$H,8,FALSE)),"",VLOOKUP($A78,'5km_kategorie'!A:$H,8,FALSE))</f>
        <v/>
      </c>
      <c r="J78" s="24">
        <f>IF(ISERROR(VLOOKUP($A78,'5km_kategorie'!B:$H,7,FALSE)),"",VLOOKUP($A78,'5km_kategorie'!B:$H,7,FALSE))</f>
        <v>22</v>
      </c>
      <c r="K78" s="24" t="str">
        <f>IF(ISERROR(VLOOKUP($A78,'5km_kategorie'!C:$H,6,FALSE)),"",VLOOKUP($A78,'5km_kategorie'!C:$H,6,FALSE))</f>
        <v/>
      </c>
      <c r="L78" s="24" t="str">
        <f>IF(ISERROR(VLOOKUP($A78,'5km_kategorie'!D:$H,5,FALSE)),"",VLOOKUP($A78,'5km_kategorie'!D:$H,5,FALSE))</f>
        <v/>
      </c>
      <c r="M78" s="24" t="str">
        <f>IF(ISERROR(VLOOKUP($A78,'5km_kategorie'!E:$H,4,FALSE)),"",VLOOKUP($A78,'5km_kategorie'!E:$H,4,FALSE))</f>
        <v/>
      </c>
      <c r="N78" s="24" t="str">
        <f>IF(ISERROR(VLOOKUP($A78,'5km_kategorie'!F:$H,3,FALSE)),"",VLOOKUP($A78,'5km_kategorie'!F:$H,3,FALSE))</f>
        <v/>
      </c>
      <c r="O78" s="24">
        <f>IF(ISERROR(VLOOKUP($A78,'5km_kategorie'!G:$H,2,FALSE)),"",VLOOKUP($A78,'5km_kategorie'!G:$H,2,FALSE))</f>
        <v>7</v>
      </c>
    </row>
    <row r="79" spans="1:15" x14ac:dyDescent="0.25">
      <c r="A79" s="36">
        <v>77</v>
      </c>
      <c r="B79" s="1" t="s">
        <v>306</v>
      </c>
      <c r="C79" s="1" t="s">
        <v>307</v>
      </c>
      <c r="D79" s="1" t="s">
        <v>471</v>
      </c>
      <c r="E79" s="16">
        <v>1988</v>
      </c>
      <c r="F79" s="1" t="s">
        <v>472</v>
      </c>
      <c r="G79" s="1">
        <v>525</v>
      </c>
      <c r="H79" s="2">
        <v>2.0046296296296298E-2</v>
      </c>
      <c r="I79" s="24" t="str">
        <f>IF(ISERROR(VLOOKUP($A79,'5km_kategorie'!A:$H,8,FALSE)),"",VLOOKUP($A79,'5km_kategorie'!A:$H,8,FALSE))</f>
        <v/>
      </c>
      <c r="J79" s="24">
        <f>IF(ISERROR(VLOOKUP($A79,'5km_kategorie'!B:$H,7,FALSE)),"",VLOOKUP($A79,'5km_kategorie'!B:$H,7,FALSE))</f>
        <v>23</v>
      </c>
      <c r="K79" s="24" t="str">
        <f>IF(ISERROR(VLOOKUP($A79,'5km_kategorie'!C:$H,6,FALSE)),"",VLOOKUP($A79,'5km_kategorie'!C:$H,6,FALSE))</f>
        <v/>
      </c>
      <c r="L79" s="24" t="str">
        <f>IF(ISERROR(VLOOKUP($A79,'5km_kategorie'!D:$H,5,FALSE)),"",VLOOKUP($A79,'5km_kategorie'!D:$H,5,FALSE))</f>
        <v/>
      </c>
      <c r="M79" s="24">
        <f>IF(ISERROR(VLOOKUP($A79,'5km_kategorie'!E:$H,4,FALSE)),"",VLOOKUP($A79,'5km_kategorie'!E:$H,4,FALSE))</f>
        <v>15</v>
      </c>
      <c r="N79" s="24" t="str">
        <f>IF(ISERROR(VLOOKUP($A79,'5km_kategorie'!F:$H,3,FALSE)),"",VLOOKUP($A79,'5km_kategorie'!F:$H,3,FALSE))</f>
        <v/>
      </c>
      <c r="O79" s="24" t="str">
        <f>IF(ISERROR(VLOOKUP($A79,'5km_kategorie'!G:$H,2,FALSE)),"",VLOOKUP($A79,'5km_kategorie'!G:$H,2,FALSE))</f>
        <v/>
      </c>
    </row>
    <row r="80" spans="1:15" x14ac:dyDescent="0.25">
      <c r="A80" s="36">
        <v>78</v>
      </c>
      <c r="B80" s="1" t="s">
        <v>308</v>
      </c>
      <c r="C80" s="1" t="s">
        <v>309</v>
      </c>
      <c r="D80" s="1" t="s">
        <v>470</v>
      </c>
      <c r="E80" s="16">
        <v>1965</v>
      </c>
      <c r="F80" s="1" t="s">
        <v>472</v>
      </c>
      <c r="G80" s="1">
        <v>645</v>
      </c>
      <c r="H80" s="2">
        <v>2.0138888888888887E-2</v>
      </c>
      <c r="I80" s="24">
        <f>IF(ISERROR(VLOOKUP($A80,'5km_kategorie'!A:$H,8,FALSE)),"",VLOOKUP($A80,'5km_kategorie'!A:$H,8,FALSE))</f>
        <v>55</v>
      </c>
      <c r="J80" s="24" t="str">
        <f>IF(ISERROR(VLOOKUP($A80,'5km_kategorie'!B:$H,7,FALSE)),"",VLOOKUP($A80,'5km_kategorie'!B:$H,7,FALSE))</f>
        <v/>
      </c>
      <c r="K80" s="24" t="str">
        <f>IF(ISERROR(VLOOKUP($A80,'5km_kategorie'!C:$H,6,FALSE)),"",VLOOKUP($A80,'5km_kategorie'!C:$H,6,FALSE))</f>
        <v/>
      </c>
      <c r="L80" s="24" t="str">
        <f>IF(ISERROR(VLOOKUP($A80,'5km_kategorie'!D:$H,5,FALSE)),"",VLOOKUP($A80,'5km_kategorie'!D:$H,5,FALSE))</f>
        <v/>
      </c>
      <c r="M80" s="24" t="str">
        <f>IF(ISERROR(VLOOKUP($A80,'5km_kategorie'!E:$H,4,FALSE)),"",VLOOKUP($A80,'5km_kategorie'!E:$H,4,FALSE))</f>
        <v/>
      </c>
      <c r="N80" s="24">
        <f>IF(ISERROR(VLOOKUP($A80,'5km_kategorie'!F:$H,3,FALSE)),"",VLOOKUP($A80,'5km_kategorie'!F:$H,3,FALSE))</f>
        <v>14</v>
      </c>
      <c r="O80" s="24" t="str">
        <f>IF(ISERROR(VLOOKUP($A80,'5km_kategorie'!G:$H,2,FALSE)),"",VLOOKUP($A80,'5km_kategorie'!G:$H,2,FALSE))</f>
        <v/>
      </c>
    </row>
    <row r="81" spans="1:15" x14ac:dyDescent="0.25">
      <c r="A81" s="36">
        <v>79</v>
      </c>
      <c r="B81" s="1" t="s">
        <v>170</v>
      </c>
      <c r="C81" s="1" t="s">
        <v>310</v>
      </c>
      <c r="D81" s="1" t="s">
        <v>471</v>
      </c>
      <c r="E81" s="16">
        <v>1962</v>
      </c>
      <c r="F81" s="1" t="s">
        <v>472</v>
      </c>
      <c r="G81" s="1">
        <v>617</v>
      </c>
      <c r="H81" s="2">
        <v>2.0173611111111114E-2</v>
      </c>
      <c r="I81" s="24" t="str">
        <f>IF(ISERROR(VLOOKUP($A81,'5km_kategorie'!A:$H,8,FALSE)),"",VLOOKUP($A81,'5km_kategorie'!A:$H,8,FALSE))</f>
        <v/>
      </c>
      <c r="J81" s="24">
        <f>IF(ISERROR(VLOOKUP($A81,'5km_kategorie'!B:$H,7,FALSE)),"",VLOOKUP($A81,'5km_kategorie'!B:$H,7,FALSE))</f>
        <v>24</v>
      </c>
      <c r="K81" s="24" t="str">
        <f>IF(ISERROR(VLOOKUP($A81,'5km_kategorie'!C:$H,6,FALSE)),"",VLOOKUP($A81,'5km_kategorie'!C:$H,6,FALSE))</f>
        <v/>
      </c>
      <c r="L81" s="24" t="str">
        <f>IF(ISERROR(VLOOKUP($A81,'5km_kategorie'!D:$H,5,FALSE)),"",VLOOKUP($A81,'5km_kategorie'!D:$H,5,FALSE))</f>
        <v/>
      </c>
      <c r="M81" s="24" t="str">
        <f>IF(ISERROR(VLOOKUP($A81,'5km_kategorie'!E:$H,4,FALSE)),"",VLOOKUP($A81,'5km_kategorie'!E:$H,4,FALSE))</f>
        <v/>
      </c>
      <c r="N81" s="24" t="str">
        <f>IF(ISERROR(VLOOKUP($A81,'5km_kategorie'!F:$H,3,FALSE)),"",VLOOKUP($A81,'5km_kategorie'!F:$H,3,FALSE))</f>
        <v/>
      </c>
      <c r="O81" s="24">
        <f>IF(ISERROR(VLOOKUP($A81,'5km_kategorie'!G:$H,2,FALSE)),"",VLOOKUP($A81,'5km_kategorie'!G:$H,2,FALSE))</f>
        <v>8</v>
      </c>
    </row>
    <row r="82" spans="1:15" x14ac:dyDescent="0.25">
      <c r="A82" s="36">
        <v>80</v>
      </c>
      <c r="B82" s="1" t="s">
        <v>311</v>
      </c>
      <c r="C82" s="1" t="s">
        <v>287</v>
      </c>
      <c r="D82" s="1" t="s">
        <v>471</v>
      </c>
      <c r="E82" s="16">
        <v>1970</v>
      </c>
      <c r="F82" s="1" t="s">
        <v>472</v>
      </c>
      <c r="G82" s="3">
        <v>621</v>
      </c>
      <c r="H82" s="2">
        <v>2.0208333333333335E-2</v>
      </c>
      <c r="I82" s="24" t="str">
        <f>IF(ISERROR(VLOOKUP($A82,'5km_kategorie'!A:$H,8,FALSE)),"",VLOOKUP($A82,'5km_kategorie'!A:$H,8,FALSE))</f>
        <v/>
      </c>
      <c r="J82" s="24">
        <f>IF(ISERROR(VLOOKUP($A82,'5km_kategorie'!B:$H,7,FALSE)),"",VLOOKUP($A82,'5km_kategorie'!B:$H,7,FALSE))</f>
        <v>25</v>
      </c>
      <c r="K82" s="24" t="str">
        <f>IF(ISERROR(VLOOKUP($A82,'5km_kategorie'!C:$H,6,FALSE)),"",VLOOKUP($A82,'5km_kategorie'!C:$H,6,FALSE))</f>
        <v/>
      </c>
      <c r="L82" s="24" t="str">
        <f>IF(ISERROR(VLOOKUP($A82,'5km_kategorie'!D:$H,5,FALSE)),"",VLOOKUP($A82,'5km_kategorie'!D:$H,5,FALSE))</f>
        <v/>
      </c>
      <c r="M82" s="24" t="str">
        <f>IF(ISERROR(VLOOKUP($A82,'5km_kategorie'!E:$H,4,FALSE)),"",VLOOKUP($A82,'5km_kategorie'!E:$H,4,FALSE))</f>
        <v/>
      </c>
      <c r="N82" s="24" t="str">
        <f>IF(ISERROR(VLOOKUP($A82,'5km_kategorie'!F:$H,3,FALSE)),"",VLOOKUP($A82,'5km_kategorie'!F:$H,3,FALSE))</f>
        <v/>
      </c>
      <c r="O82" s="24">
        <f>IF(ISERROR(VLOOKUP($A82,'5km_kategorie'!G:$H,2,FALSE)),"",VLOOKUP($A82,'5km_kategorie'!G:$H,2,FALSE))</f>
        <v>9</v>
      </c>
    </row>
    <row r="83" spans="1:15" x14ac:dyDescent="0.25">
      <c r="A83" s="36">
        <v>81</v>
      </c>
      <c r="B83" s="1" t="s">
        <v>106</v>
      </c>
      <c r="C83" s="1" t="s">
        <v>312</v>
      </c>
      <c r="D83" s="1" t="s">
        <v>471</v>
      </c>
      <c r="E83" s="16">
        <v>1996</v>
      </c>
      <c r="F83" s="1" t="s">
        <v>472</v>
      </c>
      <c r="G83" s="1">
        <v>506</v>
      </c>
      <c r="H83" s="2">
        <v>2.0451388888888894E-2</v>
      </c>
      <c r="I83" s="24" t="str">
        <f>IF(ISERROR(VLOOKUP($A83,'5km_kategorie'!A:$H,8,FALSE)),"",VLOOKUP($A83,'5km_kategorie'!A:$H,8,FALSE))</f>
        <v/>
      </c>
      <c r="J83" s="24">
        <f>IF(ISERROR(VLOOKUP($A83,'5km_kategorie'!B:$H,7,FALSE)),"",VLOOKUP($A83,'5km_kategorie'!B:$H,7,FALSE))</f>
        <v>26</v>
      </c>
      <c r="K83" s="24" t="str">
        <f>IF(ISERROR(VLOOKUP($A83,'5km_kategorie'!C:$H,6,FALSE)),"",VLOOKUP($A83,'5km_kategorie'!C:$H,6,FALSE))</f>
        <v/>
      </c>
      <c r="L83" s="24" t="str">
        <f>IF(ISERROR(VLOOKUP($A83,'5km_kategorie'!D:$H,5,FALSE)),"",VLOOKUP($A83,'5km_kategorie'!D:$H,5,FALSE))</f>
        <v/>
      </c>
      <c r="M83" s="24">
        <f>IF(ISERROR(VLOOKUP($A83,'5km_kategorie'!E:$H,4,FALSE)),"",VLOOKUP($A83,'5km_kategorie'!E:$H,4,FALSE))</f>
        <v>16</v>
      </c>
      <c r="N83" s="24" t="str">
        <f>IF(ISERROR(VLOOKUP($A83,'5km_kategorie'!F:$H,3,FALSE)),"",VLOOKUP($A83,'5km_kategorie'!F:$H,3,FALSE))</f>
        <v/>
      </c>
      <c r="O83" s="24" t="str">
        <f>IF(ISERROR(VLOOKUP($A83,'5km_kategorie'!G:$H,2,FALSE)),"",VLOOKUP($A83,'5km_kategorie'!G:$H,2,FALSE))</f>
        <v/>
      </c>
    </row>
    <row r="84" spans="1:15" x14ac:dyDescent="0.25">
      <c r="A84" s="36">
        <v>82</v>
      </c>
      <c r="B84" s="1" t="s">
        <v>108</v>
      </c>
      <c r="C84" s="1" t="s">
        <v>313</v>
      </c>
      <c r="D84" s="1" t="s">
        <v>471</v>
      </c>
      <c r="E84" s="16">
        <v>1999</v>
      </c>
      <c r="F84" s="1" t="s">
        <v>472</v>
      </c>
      <c r="G84" s="1">
        <v>578</v>
      </c>
      <c r="H84" s="2">
        <v>2.2337962962962962E-2</v>
      </c>
      <c r="I84" s="24" t="str">
        <f>IF(ISERROR(VLOOKUP($A84,'5km_kategorie'!A:$H,8,FALSE)),"",VLOOKUP($A84,'5km_kategorie'!A:$H,8,FALSE))</f>
        <v/>
      </c>
      <c r="J84" s="24">
        <f>IF(ISERROR(VLOOKUP($A84,'5km_kategorie'!B:$H,7,FALSE)),"",VLOOKUP($A84,'5km_kategorie'!B:$H,7,FALSE))</f>
        <v>27</v>
      </c>
      <c r="K84" s="24" t="str">
        <f>IF(ISERROR(VLOOKUP($A84,'5km_kategorie'!C:$H,6,FALSE)),"",VLOOKUP($A84,'5km_kategorie'!C:$H,6,FALSE))</f>
        <v/>
      </c>
      <c r="L84" s="24" t="str">
        <f>IF(ISERROR(VLOOKUP($A84,'5km_kategorie'!D:$H,5,FALSE)),"",VLOOKUP($A84,'5km_kategorie'!D:$H,5,FALSE))</f>
        <v/>
      </c>
      <c r="M84" s="24">
        <f>IF(ISERROR(VLOOKUP($A84,'5km_kategorie'!E:$H,4,FALSE)),"",VLOOKUP($A84,'5km_kategorie'!E:$H,4,FALSE))</f>
        <v>17</v>
      </c>
      <c r="N84" s="24" t="str">
        <f>IF(ISERROR(VLOOKUP($A84,'5km_kategorie'!F:$H,3,FALSE)),"",VLOOKUP($A84,'5km_kategorie'!F:$H,3,FALSE))</f>
        <v/>
      </c>
      <c r="O84" s="24" t="str">
        <f>IF(ISERROR(VLOOKUP($A84,'5km_kategorie'!G:$H,2,FALSE)),"",VLOOKUP($A84,'5km_kategorie'!G:$H,2,FALSE))</f>
        <v/>
      </c>
    </row>
    <row r="85" spans="1:15" x14ac:dyDescent="0.25">
      <c r="A85" s="36">
        <v>83</v>
      </c>
      <c r="B85" s="1" t="s">
        <v>108</v>
      </c>
      <c r="C85" s="1" t="s">
        <v>314</v>
      </c>
      <c r="D85" s="1" t="s">
        <v>471</v>
      </c>
      <c r="E85" s="16">
        <v>1985</v>
      </c>
      <c r="F85" s="1" t="s">
        <v>472</v>
      </c>
      <c r="G85" s="1">
        <v>515</v>
      </c>
      <c r="H85" s="2">
        <v>2.420138888888889E-2</v>
      </c>
      <c r="I85" s="24" t="str">
        <f>IF(ISERROR(VLOOKUP($A85,'5km_kategorie'!A:$H,8,FALSE)),"",VLOOKUP($A85,'5km_kategorie'!A:$H,8,FALSE))</f>
        <v/>
      </c>
      <c r="J85" s="24">
        <f>IF(ISERROR(VLOOKUP($A85,'5km_kategorie'!B:$H,7,FALSE)),"",VLOOKUP($A85,'5km_kategorie'!B:$H,7,FALSE))</f>
        <v>28</v>
      </c>
      <c r="K85" s="24" t="str">
        <f>IF(ISERROR(VLOOKUP($A85,'5km_kategorie'!C:$H,6,FALSE)),"",VLOOKUP($A85,'5km_kategorie'!C:$H,6,FALSE))</f>
        <v/>
      </c>
      <c r="L85" s="24" t="str">
        <f>IF(ISERROR(VLOOKUP($A85,'5km_kategorie'!D:$H,5,FALSE)),"",VLOOKUP($A85,'5km_kategorie'!D:$H,5,FALSE))</f>
        <v/>
      </c>
      <c r="M85" s="24">
        <f>IF(ISERROR(VLOOKUP($A85,'5km_kategorie'!E:$H,4,FALSE)),"",VLOOKUP($A85,'5km_kategorie'!E:$H,4,FALSE))</f>
        <v>18</v>
      </c>
      <c r="N85" s="24" t="str">
        <f>IF(ISERROR(VLOOKUP($A85,'5km_kategorie'!F:$H,3,FALSE)),"",VLOOKUP($A85,'5km_kategorie'!F:$H,3,FALSE))</f>
        <v/>
      </c>
      <c r="O85" s="24" t="str">
        <f>IF(ISERROR(VLOOKUP($A85,'5km_kategorie'!G:$H,2,FALSE)),"",VLOOKUP($A85,'5km_kategorie'!G:$H,2,FALSE))</f>
        <v/>
      </c>
    </row>
    <row r="86" spans="1:15" x14ac:dyDescent="0.25">
      <c r="A86" s="36">
        <v>84</v>
      </c>
      <c r="B86" s="1" t="s">
        <v>322</v>
      </c>
      <c r="C86" s="1" t="s">
        <v>323</v>
      </c>
      <c r="D86" s="1" t="s">
        <v>471</v>
      </c>
      <c r="E86" s="16">
        <v>1971</v>
      </c>
      <c r="F86" s="1" t="s">
        <v>472</v>
      </c>
      <c r="G86" s="1">
        <v>616</v>
      </c>
      <c r="H86" s="2">
        <v>2.5555555555555554E-2</v>
      </c>
      <c r="I86" s="24" t="str">
        <f>IF(ISERROR(VLOOKUP($A86,'5km_kategorie'!A:$H,8,FALSE)),"",VLOOKUP($A86,'5km_kategorie'!A:$H,8,FALSE))</f>
        <v/>
      </c>
      <c r="J86" s="24">
        <f>IF(ISERROR(VLOOKUP($A86,'5km_kategorie'!B:$H,7,FALSE)),"",VLOOKUP($A86,'5km_kategorie'!B:$H,7,FALSE))</f>
        <v>29</v>
      </c>
      <c r="K86" s="24" t="str">
        <f>IF(ISERROR(VLOOKUP($A86,'5km_kategorie'!C:$H,6,FALSE)),"",VLOOKUP($A86,'5km_kategorie'!C:$H,6,FALSE))</f>
        <v/>
      </c>
      <c r="L86" s="24" t="str">
        <f>IF(ISERROR(VLOOKUP($A86,'5km_kategorie'!D:$H,5,FALSE)),"",VLOOKUP($A86,'5km_kategorie'!D:$H,5,FALSE))</f>
        <v/>
      </c>
      <c r="M86" s="24" t="str">
        <f>IF(ISERROR(VLOOKUP($A86,'5km_kategorie'!E:$H,4,FALSE)),"",VLOOKUP($A86,'5km_kategorie'!E:$H,4,FALSE))</f>
        <v/>
      </c>
      <c r="N86" s="24" t="str">
        <f>IF(ISERROR(VLOOKUP($A86,'5km_kategorie'!F:$H,3,FALSE)),"",VLOOKUP($A86,'5km_kategorie'!F:$H,3,FALSE))</f>
        <v/>
      </c>
      <c r="O86" s="24">
        <f>IF(ISERROR(VLOOKUP($A86,'5km_kategorie'!G:$H,2,FALSE)),"",VLOOKUP($A86,'5km_kategorie'!G:$H,2,FALSE))</f>
        <v>10</v>
      </c>
    </row>
    <row r="87" spans="1:15" x14ac:dyDescent="0.25">
      <c r="A87" s="36">
        <v>85</v>
      </c>
      <c r="B87" s="5"/>
      <c r="C87" s="5"/>
      <c r="D87" s="5"/>
      <c r="E87" s="5"/>
      <c r="F87" s="5"/>
      <c r="G87" s="5"/>
      <c r="H87" s="2"/>
      <c r="I87" s="24" t="str">
        <f>IF(ISERROR(VLOOKUP($A87,'5km_kategorie'!A:$H,8,FALSE)),"",VLOOKUP($A87,'5km_kategorie'!A:$H,8,FALSE))</f>
        <v/>
      </c>
      <c r="J87" s="24" t="str">
        <f>IF(ISERROR(VLOOKUP($A87,'5km_kategorie'!B:$H,7,FALSE)),"",VLOOKUP($A87,'5km_kategorie'!B:$H,7,FALSE))</f>
        <v/>
      </c>
      <c r="K87" s="24" t="str">
        <f>IF(ISERROR(VLOOKUP($A87,'5km_kategorie'!C:$H,6,FALSE)),"",VLOOKUP($A87,'5km_kategorie'!C:$H,6,FALSE))</f>
        <v/>
      </c>
      <c r="L87" s="24" t="str">
        <f>IF(ISERROR(VLOOKUP($A87,'5km_kategorie'!D:$H,5,FALSE)),"",VLOOKUP($A87,'5km_kategorie'!D:$H,5,FALSE))</f>
        <v/>
      </c>
      <c r="M87" s="24" t="str">
        <f>IF(ISERROR(VLOOKUP($A87,'5km_kategorie'!E:$H,4,FALSE)),"",VLOOKUP($A87,'5km_kategorie'!E:$H,4,FALSE))</f>
        <v/>
      </c>
      <c r="N87" s="24" t="str">
        <f>IF(ISERROR(VLOOKUP($A87,'5km_kategorie'!F:$H,3,FALSE)),"",VLOOKUP($A87,'5km_kategorie'!F:$H,3,FALSE))</f>
        <v/>
      </c>
      <c r="O87" s="24" t="str">
        <f>IF(ISERROR(VLOOKUP($A87,'5km_kategorie'!G:$H,2,FALSE)),"",VLOOKUP($A87,'5km_kategorie'!G:$H,2,FALSE))</f>
        <v/>
      </c>
    </row>
    <row r="88" spans="1:15" x14ac:dyDescent="0.25">
      <c r="A88" s="36">
        <v>86</v>
      </c>
      <c r="B88" s="36"/>
      <c r="C88" s="36"/>
      <c r="D88" s="36"/>
      <c r="E88" s="36"/>
      <c r="F88" s="36"/>
      <c r="G88" s="36"/>
      <c r="H88" s="2"/>
      <c r="I88" s="24" t="str">
        <f>IF(ISERROR(VLOOKUP($A88,'5km_kategorie'!A:$H,8,FALSE)),"",VLOOKUP($A88,'5km_kategorie'!A:$H,8,FALSE))</f>
        <v/>
      </c>
      <c r="J88" s="24" t="str">
        <f>IF(ISERROR(VLOOKUP($A88,'5km_kategorie'!B:$H,7,FALSE)),"",VLOOKUP($A88,'5km_kategorie'!B:$H,7,FALSE))</f>
        <v/>
      </c>
      <c r="K88" s="24" t="str">
        <f>IF(ISERROR(VLOOKUP($A88,'5km_kategorie'!C:$H,6,FALSE)),"",VLOOKUP($A88,'5km_kategorie'!C:$H,6,FALSE))</f>
        <v/>
      </c>
      <c r="L88" s="24" t="str">
        <f>IF(ISERROR(VLOOKUP($A88,'5km_kategorie'!D:$H,5,FALSE)),"",VLOOKUP($A88,'5km_kategorie'!D:$H,5,FALSE))</f>
        <v/>
      </c>
      <c r="M88" s="24" t="str">
        <f>IF(ISERROR(VLOOKUP($A88,'5km_kategorie'!E:$H,4,FALSE)),"",VLOOKUP($A88,'5km_kategorie'!E:$H,4,FALSE))</f>
        <v/>
      </c>
      <c r="N88" s="24" t="str">
        <f>IF(ISERROR(VLOOKUP($A88,'5km_kategorie'!F:$H,3,FALSE)),"",VLOOKUP($A88,'5km_kategorie'!F:$H,3,FALSE))</f>
        <v/>
      </c>
      <c r="O88" s="24" t="str">
        <f>IF(ISERROR(VLOOKUP($A88,'5km_kategorie'!G:$H,2,FALSE)),"",VLOOKUP($A88,'5km_kategorie'!G:$H,2,FALSE))</f>
        <v/>
      </c>
    </row>
    <row r="89" spans="1:15" x14ac:dyDescent="0.25">
      <c r="A89" s="36">
        <v>87</v>
      </c>
      <c r="B89" s="5"/>
      <c r="C89" s="5"/>
      <c r="D89" s="5"/>
      <c r="E89" s="5"/>
      <c r="F89" s="5"/>
      <c r="G89" s="5"/>
      <c r="H89" s="2"/>
      <c r="I89" s="24" t="str">
        <f>IF(ISERROR(VLOOKUP($A89,'5km_kategorie'!A:$H,8,FALSE)),"",VLOOKUP($A89,'5km_kategorie'!A:$H,8,FALSE))</f>
        <v/>
      </c>
      <c r="J89" s="24" t="str">
        <f>IF(ISERROR(VLOOKUP($A89,'5km_kategorie'!B:$H,7,FALSE)),"",VLOOKUP($A89,'5km_kategorie'!B:$H,7,FALSE))</f>
        <v/>
      </c>
      <c r="K89" s="24" t="str">
        <f>IF(ISERROR(VLOOKUP($A89,'5km_kategorie'!C:$H,6,FALSE)),"",VLOOKUP($A89,'5km_kategorie'!C:$H,6,FALSE))</f>
        <v/>
      </c>
      <c r="L89" s="24" t="str">
        <f>IF(ISERROR(VLOOKUP($A89,'5km_kategorie'!D:$H,5,FALSE)),"",VLOOKUP($A89,'5km_kategorie'!D:$H,5,FALSE))</f>
        <v/>
      </c>
      <c r="M89" s="24" t="str">
        <f>IF(ISERROR(VLOOKUP($A89,'5km_kategorie'!E:$H,4,FALSE)),"",VLOOKUP($A89,'5km_kategorie'!E:$H,4,FALSE))</f>
        <v/>
      </c>
      <c r="N89" s="24" t="str">
        <f>IF(ISERROR(VLOOKUP($A89,'5km_kategorie'!F:$H,3,FALSE)),"",VLOOKUP($A89,'5km_kategorie'!F:$H,3,FALSE))</f>
        <v/>
      </c>
      <c r="O89" s="24" t="str">
        <f>IF(ISERROR(VLOOKUP($A89,'5km_kategorie'!G:$H,2,FALSE)),"",VLOOKUP($A89,'5km_kategorie'!G:$H,2,FALSE))</f>
        <v/>
      </c>
    </row>
    <row r="90" spans="1:15" x14ac:dyDescent="0.25">
      <c r="A90" s="36">
        <v>88</v>
      </c>
      <c r="B90" s="36"/>
      <c r="C90" s="36"/>
      <c r="D90" s="36"/>
      <c r="E90" s="36"/>
      <c r="F90" s="36"/>
      <c r="G90" s="36"/>
      <c r="H90" s="2"/>
      <c r="I90" s="24" t="str">
        <f>IF(ISERROR(VLOOKUP($A90,'5km_kategorie'!A:$H,8,FALSE)),"",VLOOKUP($A90,'5km_kategorie'!A:$H,8,FALSE))</f>
        <v/>
      </c>
      <c r="J90" s="24" t="str">
        <f>IF(ISERROR(VLOOKUP($A90,'5km_kategorie'!B:$H,7,FALSE)),"",VLOOKUP($A90,'5km_kategorie'!B:$H,7,FALSE))</f>
        <v/>
      </c>
      <c r="K90" s="24" t="str">
        <f>IF(ISERROR(VLOOKUP($A90,'5km_kategorie'!C:$H,6,FALSE)),"",VLOOKUP($A90,'5km_kategorie'!C:$H,6,FALSE))</f>
        <v/>
      </c>
      <c r="L90" s="24" t="str">
        <f>IF(ISERROR(VLOOKUP($A90,'5km_kategorie'!D:$H,5,FALSE)),"",VLOOKUP($A90,'5km_kategorie'!D:$H,5,FALSE))</f>
        <v/>
      </c>
      <c r="M90" s="24" t="str">
        <f>IF(ISERROR(VLOOKUP($A90,'5km_kategorie'!E:$H,4,FALSE)),"",VLOOKUP($A90,'5km_kategorie'!E:$H,4,FALSE))</f>
        <v/>
      </c>
      <c r="N90" s="24" t="str">
        <f>IF(ISERROR(VLOOKUP($A90,'5km_kategorie'!F:$H,3,FALSE)),"",VLOOKUP($A90,'5km_kategorie'!F:$H,3,FALSE))</f>
        <v/>
      </c>
      <c r="O90" s="24" t="str">
        <f>IF(ISERROR(VLOOKUP($A90,'5km_kategorie'!G:$H,2,FALSE)),"",VLOOKUP($A90,'5km_kategorie'!G:$H,2,FALSE))</f>
        <v/>
      </c>
    </row>
    <row r="91" spans="1:15" x14ac:dyDescent="0.25">
      <c r="A91" s="36">
        <v>89</v>
      </c>
      <c r="B91" s="5"/>
      <c r="C91" s="5"/>
      <c r="D91" s="5"/>
      <c r="E91" s="5"/>
      <c r="F91" s="5"/>
      <c r="G91" s="5"/>
      <c r="H91" s="2"/>
      <c r="I91" s="24" t="str">
        <f>IF(ISERROR(VLOOKUP($A91,'5km_kategorie'!A:$H,8,FALSE)),"",VLOOKUP($A91,'5km_kategorie'!A:$H,8,FALSE))</f>
        <v/>
      </c>
      <c r="J91" s="24" t="str">
        <f>IF(ISERROR(VLOOKUP($A91,'5km_kategorie'!B:$H,7,FALSE)),"",VLOOKUP($A91,'5km_kategorie'!B:$H,7,FALSE))</f>
        <v/>
      </c>
      <c r="K91" s="24" t="str">
        <f>IF(ISERROR(VLOOKUP($A91,'5km_kategorie'!C:$H,6,FALSE)),"",VLOOKUP($A91,'5km_kategorie'!C:$H,6,FALSE))</f>
        <v/>
      </c>
      <c r="L91" s="24" t="str">
        <f>IF(ISERROR(VLOOKUP($A91,'5km_kategorie'!D:$H,5,FALSE)),"",VLOOKUP($A91,'5km_kategorie'!D:$H,5,FALSE))</f>
        <v/>
      </c>
      <c r="M91" s="24" t="str">
        <f>IF(ISERROR(VLOOKUP($A91,'5km_kategorie'!E:$H,4,FALSE)),"",VLOOKUP($A91,'5km_kategorie'!E:$H,4,FALSE))</f>
        <v/>
      </c>
      <c r="N91" s="24" t="str">
        <f>IF(ISERROR(VLOOKUP($A91,'5km_kategorie'!F:$H,3,FALSE)),"",VLOOKUP($A91,'5km_kategorie'!F:$H,3,FALSE))</f>
        <v/>
      </c>
      <c r="O91" s="24" t="str">
        <f>IF(ISERROR(VLOOKUP($A91,'5km_kategorie'!G:$H,2,FALSE)),"",VLOOKUP($A91,'5km_kategorie'!G:$H,2,FALSE))</f>
        <v/>
      </c>
    </row>
    <row r="92" spans="1:15" x14ac:dyDescent="0.25">
      <c r="A92" s="36">
        <v>90</v>
      </c>
      <c r="B92" s="36"/>
      <c r="C92" s="36"/>
      <c r="D92" s="36"/>
      <c r="E92" s="36"/>
      <c r="F92" s="36"/>
      <c r="G92" s="36"/>
      <c r="H92" s="2"/>
      <c r="I92" s="24" t="str">
        <f>IF(ISERROR(VLOOKUP($A92,'5km_kategorie'!A:$H,8,FALSE)),"",VLOOKUP($A92,'5km_kategorie'!A:$H,8,FALSE))</f>
        <v/>
      </c>
      <c r="J92" s="24" t="str">
        <f>IF(ISERROR(VLOOKUP($A92,'5km_kategorie'!B:$H,7,FALSE)),"",VLOOKUP($A92,'5km_kategorie'!B:$H,7,FALSE))</f>
        <v/>
      </c>
      <c r="K92" s="24" t="str">
        <f>IF(ISERROR(VLOOKUP($A92,'5km_kategorie'!C:$H,6,FALSE)),"",VLOOKUP($A92,'5km_kategorie'!C:$H,6,FALSE))</f>
        <v/>
      </c>
      <c r="L92" s="24" t="str">
        <f>IF(ISERROR(VLOOKUP($A92,'5km_kategorie'!D:$H,5,FALSE)),"",VLOOKUP($A92,'5km_kategorie'!D:$H,5,FALSE))</f>
        <v/>
      </c>
      <c r="M92" s="24" t="str">
        <f>IF(ISERROR(VLOOKUP($A92,'5km_kategorie'!E:$H,4,FALSE)),"",VLOOKUP($A92,'5km_kategorie'!E:$H,4,FALSE))</f>
        <v/>
      </c>
      <c r="N92" s="24" t="str">
        <f>IF(ISERROR(VLOOKUP($A92,'5km_kategorie'!F:$H,3,FALSE)),"",VLOOKUP($A92,'5km_kategorie'!F:$H,3,FALSE))</f>
        <v/>
      </c>
      <c r="O92" s="24" t="str">
        <f>IF(ISERROR(VLOOKUP($A92,'5km_kategorie'!G:$H,2,FALSE)),"",VLOOKUP($A92,'5km_kategorie'!G:$H,2,FALSE))</f>
        <v/>
      </c>
    </row>
    <row r="93" spans="1:15" x14ac:dyDescent="0.25">
      <c r="A93" s="36">
        <v>91</v>
      </c>
      <c r="B93" s="5"/>
      <c r="C93" s="5"/>
      <c r="D93" s="5"/>
      <c r="E93" s="5"/>
      <c r="F93" s="5"/>
      <c r="G93" s="5"/>
      <c r="H93" s="2"/>
      <c r="I93" s="24" t="str">
        <f>IF(ISERROR(VLOOKUP($A93,'5km_kategorie'!A:$H,8,FALSE)),"",VLOOKUP($A93,'5km_kategorie'!A:$H,8,FALSE))</f>
        <v/>
      </c>
      <c r="J93" s="24" t="str">
        <f>IF(ISERROR(VLOOKUP($A93,'5km_kategorie'!B:$H,7,FALSE)),"",VLOOKUP($A93,'5km_kategorie'!B:$H,7,FALSE))</f>
        <v/>
      </c>
      <c r="K93" s="24" t="str">
        <f>IF(ISERROR(VLOOKUP($A93,'5km_kategorie'!C:$H,6,FALSE)),"",VLOOKUP($A93,'5km_kategorie'!C:$H,6,FALSE))</f>
        <v/>
      </c>
      <c r="L93" s="24" t="str">
        <f>IF(ISERROR(VLOOKUP($A93,'5km_kategorie'!D:$H,5,FALSE)),"",VLOOKUP($A93,'5km_kategorie'!D:$H,5,FALSE))</f>
        <v/>
      </c>
      <c r="M93" s="24" t="str">
        <f>IF(ISERROR(VLOOKUP($A93,'5km_kategorie'!E:$H,4,FALSE)),"",VLOOKUP($A93,'5km_kategorie'!E:$H,4,FALSE))</f>
        <v/>
      </c>
      <c r="N93" s="24" t="str">
        <f>IF(ISERROR(VLOOKUP($A93,'5km_kategorie'!F:$H,3,FALSE)),"",VLOOKUP($A93,'5km_kategorie'!F:$H,3,FALSE))</f>
        <v/>
      </c>
      <c r="O93" s="24" t="str">
        <f>IF(ISERROR(VLOOKUP($A93,'5km_kategorie'!G:$H,2,FALSE)),"",VLOOKUP($A93,'5km_kategorie'!G:$H,2,FALSE))</f>
        <v/>
      </c>
    </row>
    <row r="94" spans="1:15" x14ac:dyDescent="0.25">
      <c r="A94" s="36">
        <v>92</v>
      </c>
      <c r="B94" s="36"/>
      <c r="C94" s="36"/>
      <c r="D94" s="36"/>
      <c r="E94" s="36"/>
      <c r="F94" s="36"/>
      <c r="G94" s="36"/>
      <c r="H94" s="2"/>
      <c r="I94" s="24" t="str">
        <f>IF(ISERROR(VLOOKUP($A94,'5km_kategorie'!A:$H,8,FALSE)),"",VLOOKUP($A94,'5km_kategorie'!A:$H,8,FALSE))</f>
        <v/>
      </c>
      <c r="J94" s="24" t="str">
        <f>IF(ISERROR(VLOOKUP($A94,'5km_kategorie'!B:$H,7,FALSE)),"",VLOOKUP($A94,'5km_kategorie'!B:$H,7,FALSE))</f>
        <v/>
      </c>
      <c r="K94" s="24" t="str">
        <f>IF(ISERROR(VLOOKUP($A94,'5km_kategorie'!C:$H,6,FALSE)),"",VLOOKUP($A94,'5km_kategorie'!C:$H,6,FALSE))</f>
        <v/>
      </c>
      <c r="L94" s="24" t="str">
        <f>IF(ISERROR(VLOOKUP($A94,'5km_kategorie'!D:$H,5,FALSE)),"",VLOOKUP($A94,'5km_kategorie'!D:$H,5,FALSE))</f>
        <v/>
      </c>
      <c r="M94" s="24" t="str">
        <f>IF(ISERROR(VLOOKUP($A94,'5km_kategorie'!E:$H,4,FALSE)),"",VLOOKUP($A94,'5km_kategorie'!E:$H,4,FALSE))</f>
        <v/>
      </c>
      <c r="N94" s="24" t="str">
        <f>IF(ISERROR(VLOOKUP($A94,'5km_kategorie'!F:$H,3,FALSE)),"",VLOOKUP($A94,'5km_kategorie'!F:$H,3,FALSE))</f>
        <v/>
      </c>
      <c r="O94" s="24" t="str">
        <f>IF(ISERROR(VLOOKUP($A94,'5km_kategorie'!G:$H,2,FALSE)),"",VLOOKUP($A94,'5km_kategorie'!G:$H,2,FALSE))</f>
        <v/>
      </c>
    </row>
    <row r="95" spans="1:15" x14ac:dyDescent="0.25">
      <c r="A95" s="36">
        <v>93</v>
      </c>
      <c r="B95" s="5"/>
      <c r="C95" s="5"/>
      <c r="D95" s="5"/>
      <c r="E95" s="5"/>
      <c r="F95" s="5"/>
      <c r="G95" s="5"/>
      <c r="H95" s="2"/>
      <c r="I95" s="24" t="str">
        <f>IF(ISERROR(VLOOKUP($A95,'5km_kategorie'!A:$H,8,FALSE)),"",VLOOKUP($A95,'5km_kategorie'!A:$H,8,FALSE))</f>
        <v/>
      </c>
      <c r="J95" s="24" t="str">
        <f>IF(ISERROR(VLOOKUP($A95,'5km_kategorie'!B:$H,7,FALSE)),"",VLOOKUP($A95,'5km_kategorie'!B:$H,7,FALSE))</f>
        <v/>
      </c>
      <c r="K95" s="24" t="str">
        <f>IF(ISERROR(VLOOKUP($A95,'5km_kategorie'!C:$H,6,FALSE)),"",VLOOKUP($A95,'5km_kategorie'!C:$H,6,FALSE))</f>
        <v/>
      </c>
      <c r="L95" s="24" t="str">
        <f>IF(ISERROR(VLOOKUP($A95,'5km_kategorie'!D:$H,5,FALSE)),"",VLOOKUP($A95,'5km_kategorie'!D:$H,5,FALSE))</f>
        <v/>
      </c>
      <c r="M95" s="24" t="str">
        <f>IF(ISERROR(VLOOKUP($A95,'5km_kategorie'!E:$H,4,FALSE)),"",VLOOKUP($A95,'5km_kategorie'!E:$H,4,FALSE))</f>
        <v/>
      </c>
      <c r="N95" s="24" t="str">
        <f>IF(ISERROR(VLOOKUP($A95,'5km_kategorie'!F:$H,3,FALSE)),"",VLOOKUP($A95,'5km_kategorie'!F:$H,3,FALSE))</f>
        <v/>
      </c>
      <c r="O95" s="24" t="str">
        <f>IF(ISERROR(VLOOKUP($A95,'5km_kategorie'!G:$H,2,FALSE)),"",VLOOKUP($A95,'5km_kategorie'!G:$H,2,FALSE))</f>
        <v/>
      </c>
    </row>
    <row r="96" spans="1:15" x14ac:dyDescent="0.25">
      <c r="A96" s="36">
        <v>94</v>
      </c>
      <c r="B96" s="36"/>
      <c r="C96" s="36"/>
      <c r="D96" s="36"/>
      <c r="E96" s="36"/>
      <c r="F96" s="36"/>
      <c r="G96" s="36"/>
      <c r="H96" s="2"/>
      <c r="I96" s="24" t="str">
        <f>IF(ISERROR(VLOOKUP($A96,'5km_kategorie'!A:$H,8,FALSE)),"",VLOOKUP($A96,'5km_kategorie'!A:$H,8,FALSE))</f>
        <v/>
      </c>
      <c r="J96" s="24" t="str">
        <f>IF(ISERROR(VLOOKUP($A96,'5km_kategorie'!B:$H,7,FALSE)),"",VLOOKUP($A96,'5km_kategorie'!B:$H,7,FALSE))</f>
        <v/>
      </c>
      <c r="K96" s="24" t="str">
        <f>IF(ISERROR(VLOOKUP($A96,'5km_kategorie'!C:$H,6,FALSE)),"",VLOOKUP($A96,'5km_kategorie'!C:$H,6,FALSE))</f>
        <v/>
      </c>
      <c r="L96" s="24" t="str">
        <f>IF(ISERROR(VLOOKUP($A96,'5km_kategorie'!D:$H,5,FALSE)),"",VLOOKUP($A96,'5km_kategorie'!D:$H,5,FALSE))</f>
        <v/>
      </c>
      <c r="M96" s="24" t="str">
        <f>IF(ISERROR(VLOOKUP($A96,'5km_kategorie'!E:$H,4,FALSE)),"",VLOOKUP($A96,'5km_kategorie'!E:$H,4,FALSE))</f>
        <v/>
      </c>
      <c r="N96" s="24" t="str">
        <f>IF(ISERROR(VLOOKUP($A96,'5km_kategorie'!F:$H,3,FALSE)),"",VLOOKUP($A96,'5km_kategorie'!F:$H,3,FALSE))</f>
        <v/>
      </c>
      <c r="O96" s="24" t="str">
        <f>IF(ISERROR(VLOOKUP($A96,'5km_kategorie'!G:$H,2,FALSE)),"",VLOOKUP($A96,'5km_kategorie'!G:$H,2,FALSE))</f>
        <v/>
      </c>
    </row>
    <row r="97" spans="1:15" x14ac:dyDescent="0.25">
      <c r="A97" s="36">
        <v>95</v>
      </c>
      <c r="B97" s="5"/>
      <c r="C97" s="5"/>
      <c r="D97" s="5"/>
      <c r="E97" s="5"/>
      <c r="F97" s="5"/>
      <c r="G97" s="5"/>
      <c r="H97" s="2"/>
      <c r="I97" s="24" t="str">
        <f>IF(ISERROR(VLOOKUP($A97,'5km_kategorie'!A:$H,8,FALSE)),"",VLOOKUP($A97,'5km_kategorie'!A:$H,8,FALSE))</f>
        <v/>
      </c>
      <c r="J97" s="24" t="str">
        <f>IF(ISERROR(VLOOKUP($A97,'5km_kategorie'!B:$H,7,FALSE)),"",VLOOKUP($A97,'5km_kategorie'!B:$H,7,FALSE))</f>
        <v/>
      </c>
      <c r="K97" s="24" t="str">
        <f>IF(ISERROR(VLOOKUP($A97,'5km_kategorie'!C:$H,6,FALSE)),"",VLOOKUP($A97,'5km_kategorie'!C:$H,6,FALSE))</f>
        <v/>
      </c>
      <c r="L97" s="24" t="str">
        <f>IF(ISERROR(VLOOKUP($A97,'5km_kategorie'!D:$H,5,FALSE)),"",VLOOKUP($A97,'5km_kategorie'!D:$H,5,FALSE))</f>
        <v/>
      </c>
      <c r="M97" s="24" t="str">
        <f>IF(ISERROR(VLOOKUP($A97,'5km_kategorie'!E:$H,4,FALSE)),"",VLOOKUP($A97,'5km_kategorie'!E:$H,4,FALSE))</f>
        <v/>
      </c>
      <c r="N97" s="24" t="str">
        <f>IF(ISERROR(VLOOKUP($A97,'5km_kategorie'!F:$H,3,FALSE)),"",VLOOKUP($A97,'5km_kategorie'!F:$H,3,FALSE))</f>
        <v/>
      </c>
      <c r="O97" s="24" t="str">
        <f>IF(ISERROR(VLOOKUP($A97,'5km_kategorie'!G:$H,2,FALSE)),"",VLOOKUP($A97,'5km_kategorie'!G:$H,2,FALSE))</f>
        <v/>
      </c>
    </row>
    <row r="98" spans="1:15" x14ac:dyDescent="0.25">
      <c r="A98" s="36">
        <v>96</v>
      </c>
      <c r="B98" s="36"/>
      <c r="C98" s="36"/>
      <c r="D98" s="36"/>
      <c r="E98" s="36"/>
      <c r="F98" s="36"/>
      <c r="G98" s="36"/>
      <c r="H98" s="2"/>
      <c r="I98" s="24" t="str">
        <f>IF(ISERROR(VLOOKUP($A98,'5km_kategorie'!A:$H,8,FALSE)),"",VLOOKUP($A98,'5km_kategorie'!A:$H,8,FALSE))</f>
        <v/>
      </c>
      <c r="J98" s="24" t="str">
        <f>IF(ISERROR(VLOOKUP($A98,'5km_kategorie'!B:$H,7,FALSE)),"",VLOOKUP($A98,'5km_kategorie'!B:$H,7,FALSE))</f>
        <v/>
      </c>
      <c r="K98" s="24" t="str">
        <f>IF(ISERROR(VLOOKUP($A98,'5km_kategorie'!C:$H,6,FALSE)),"",VLOOKUP($A98,'5km_kategorie'!C:$H,6,FALSE))</f>
        <v/>
      </c>
      <c r="L98" s="24" t="str">
        <f>IF(ISERROR(VLOOKUP($A98,'5km_kategorie'!D:$H,5,FALSE)),"",VLOOKUP($A98,'5km_kategorie'!D:$H,5,FALSE))</f>
        <v/>
      </c>
      <c r="M98" s="24" t="str">
        <f>IF(ISERROR(VLOOKUP($A98,'5km_kategorie'!E:$H,4,FALSE)),"",VLOOKUP($A98,'5km_kategorie'!E:$H,4,FALSE))</f>
        <v/>
      </c>
      <c r="N98" s="24" t="str">
        <f>IF(ISERROR(VLOOKUP($A98,'5km_kategorie'!F:$H,3,FALSE)),"",VLOOKUP($A98,'5km_kategorie'!F:$H,3,FALSE))</f>
        <v/>
      </c>
      <c r="O98" s="24" t="str">
        <f>IF(ISERROR(VLOOKUP($A98,'5km_kategorie'!G:$H,2,FALSE)),"",VLOOKUP($A98,'5km_kategorie'!G:$H,2,FALSE))</f>
        <v/>
      </c>
    </row>
    <row r="99" spans="1:15" x14ac:dyDescent="0.25">
      <c r="A99" s="36">
        <v>97</v>
      </c>
      <c r="B99" s="5"/>
      <c r="C99" s="5"/>
      <c r="D99" s="5"/>
      <c r="E99" s="5"/>
      <c r="F99" s="5"/>
      <c r="G99" s="5"/>
      <c r="H99" s="2"/>
      <c r="I99" s="24" t="str">
        <f>IF(ISERROR(VLOOKUP($A99,'5km_kategorie'!A:$H,8,FALSE)),"",VLOOKUP($A99,'5km_kategorie'!A:$H,8,FALSE))</f>
        <v/>
      </c>
      <c r="J99" s="24" t="str">
        <f>IF(ISERROR(VLOOKUP($A99,'5km_kategorie'!B:$H,7,FALSE)),"",VLOOKUP($A99,'5km_kategorie'!B:$H,7,FALSE))</f>
        <v/>
      </c>
      <c r="K99" s="24" t="str">
        <f>IF(ISERROR(VLOOKUP($A99,'5km_kategorie'!C:$H,6,FALSE)),"",VLOOKUP($A99,'5km_kategorie'!C:$H,6,FALSE))</f>
        <v/>
      </c>
      <c r="L99" s="24" t="str">
        <f>IF(ISERROR(VLOOKUP($A99,'5km_kategorie'!D:$H,5,FALSE)),"",VLOOKUP($A99,'5km_kategorie'!D:$H,5,FALSE))</f>
        <v/>
      </c>
      <c r="M99" s="24" t="str">
        <f>IF(ISERROR(VLOOKUP($A99,'5km_kategorie'!E:$H,4,FALSE)),"",VLOOKUP($A99,'5km_kategorie'!E:$H,4,FALSE))</f>
        <v/>
      </c>
      <c r="N99" s="24" t="str">
        <f>IF(ISERROR(VLOOKUP($A99,'5km_kategorie'!F:$H,3,FALSE)),"",VLOOKUP($A99,'5km_kategorie'!F:$H,3,FALSE))</f>
        <v/>
      </c>
      <c r="O99" s="24" t="str">
        <f>IF(ISERROR(VLOOKUP($A99,'5km_kategorie'!G:$H,2,FALSE)),"",VLOOKUP($A99,'5km_kategorie'!G:$H,2,FALSE))</f>
        <v/>
      </c>
    </row>
    <row r="100" spans="1:15" x14ac:dyDescent="0.25">
      <c r="A100" s="36">
        <v>98</v>
      </c>
      <c r="B100" s="36"/>
      <c r="C100" s="36"/>
      <c r="D100" s="36"/>
      <c r="E100" s="36"/>
      <c r="F100" s="36"/>
      <c r="G100" s="36"/>
      <c r="H100" s="2"/>
      <c r="I100" s="24" t="str">
        <f>IF(ISERROR(VLOOKUP($A100,'5km_kategorie'!A:$H,8,FALSE)),"",VLOOKUP($A100,'5km_kategorie'!A:$H,8,FALSE))</f>
        <v/>
      </c>
      <c r="J100" s="24" t="str">
        <f>IF(ISERROR(VLOOKUP($A100,'5km_kategorie'!B:$H,7,FALSE)),"",VLOOKUP($A100,'5km_kategorie'!B:$H,7,FALSE))</f>
        <v/>
      </c>
      <c r="K100" s="24" t="str">
        <f>IF(ISERROR(VLOOKUP($A100,'5km_kategorie'!C:$H,6,FALSE)),"",VLOOKUP($A100,'5km_kategorie'!C:$H,6,FALSE))</f>
        <v/>
      </c>
      <c r="L100" s="24" t="str">
        <f>IF(ISERROR(VLOOKUP($A100,'5km_kategorie'!D:$H,5,FALSE)),"",VLOOKUP($A100,'5km_kategorie'!D:$H,5,FALSE))</f>
        <v/>
      </c>
      <c r="M100" s="24" t="str">
        <f>IF(ISERROR(VLOOKUP($A100,'5km_kategorie'!E:$H,4,FALSE)),"",VLOOKUP($A100,'5km_kategorie'!E:$H,4,FALSE))</f>
        <v/>
      </c>
      <c r="N100" s="24" t="str">
        <f>IF(ISERROR(VLOOKUP($A100,'5km_kategorie'!F:$H,3,FALSE)),"",VLOOKUP($A100,'5km_kategorie'!F:$H,3,FALSE))</f>
        <v/>
      </c>
      <c r="O100" s="24" t="str">
        <f>IF(ISERROR(VLOOKUP($A100,'5km_kategorie'!G:$H,2,FALSE)),"",VLOOKUP($A100,'5km_kategorie'!G:$H,2,FALSE))</f>
        <v/>
      </c>
    </row>
    <row r="101" spans="1:15" x14ac:dyDescent="0.25">
      <c r="A101" s="36">
        <v>99</v>
      </c>
      <c r="B101" s="5"/>
      <c r="C101" s="5"/>
      <c r="D101" s="5"/>
      <c r="E101" s="5"/>
      <c r="F101" s="5"/>
      <c r="G101" s="5"/>
      <c r="H101" s="2"/>
      <c r="I101" s="24" t="str">
        <f>IF(ISERROR(VLOOKUP($A101,'5km_kategorie'!A:$H,8,FALSE)),"",VLOOKUP($A101,'5km_kategorie'!A:$H,8,FALSE))</f>
        <v/>
      </c>
      <c r="J101" s="24" t="str">
        <f>IF(ISERROR(VLOOKUP($A101,'5km_kategorie'!B:$H,7,FALSE)),"",VLOOKUP($A101,'5km_kategorie'!B:$H,7,FALSE))</f>
        <v/>
      </c>
      <c r="K101" s="24" t="str">
        <f>IF(ISERROR(VLOOKUP($A101,'5km_kategorie'!C:$H,6,FALSE)),"",VLOOKUP($A101,'5km_kategorie'!C:$H,6,FALSE))</f>
        <v/>
      </c>
      <c r="L101" s="24" t="str">
        <f>IF(ISERROR(VLOOKUP($A101,'5km_kategorie'!D:$H,5,FALSE)),"",VLOOKUP($A101,'5km_kategorie'!D:$H,5,FALSE))</f>
        <v/>
      </c>
      <c r="M101" s="24" t="str">
        <f>IF(ISERROR(VLOOKUP($A101,'5km_kategorie'!E:$H,4,FALSE)),"",VLOOKUP($A101,'5km_kategorie'!E:$H,4,FALSE))</f>
        <v/>
      </c>
      <c r="N101" s="24" t="str">
        <f>IF(ISERROR(VLOOKUP($A101,'5km_kategorie'!F:$H,3,FALSE)),"",VLOOKUP($A101,'5km_kategorie'!F:$H,3,FALSE))</f>
        <v/>
      </c>
      <c r="O101" s="24" t="str">
        <f>IF(ISERROR(VLOOKUP($A101,'5km_kategorie'!G:$H,2,FALSE)),"",VLOOKUP($A101,'5km_kategorie'!G:$H,2,FALSE))</f>
        <v/>
      </c>
    </row>
    <row r="102" spans="1:15" x14ac:dyDescent="0.25">
      <c r="A102" s="36">
        <v>100</v>
      </c>
      <c r="B102" s="36"/>
      <c r="C102" s="36"/>
      <c r="D102" s="36"/>
      <c r="E102" s="36"/>
      <c r="F102" s="36"/>
      <c r="G102" s="36"/>
      <c r="H102" s="2"/>
      <c r="I102" s="24" t="str">
        <f>IF(ISERROR(VLOOKUP($A102,'5km_kategorie'!A:$H,8,FALSE)),"",VLOOKUP($A102,'5km_kategorie'!A:$H,8,FALSE))</f>
        <v/>
      </c>
      <c r="J102" s="24" t="str">
        <f>IF(ISERROR(VLOOKUP($A102,'5km_kategorie'!B:$H,7,FALSE)),"",VLOOKUP($A102,'5km_kategorie'!B:$H,7,FALSE))</f>
        <v/>
      </c>
      <c r="K102" s="24" t="str">
        <f>IF(ISERROR(VLOOKUP($A102,'5km_kategorie'!C:$H,6,FALSE)),"",VLOOKUP($A102,'5km_kategorie'!C:$H,6,FALSE))</f>
        <v/>
      </c>
      <c r="L102" s="24" t="str">
        <f>IF(ISERROR(VLOOKUP($A102,'5km_kategorie'!D:$H,5,FALSE)),"",VLOOKUP($A102,'5km_kategorie'!D:$H,5,FALSE))</f>
        <v/>
      </c>
      <c r="M102" s="24" t="str">
        <f>IF(ISERROR(VLOOKUP($A102,'5km_kategorie'!E:$H,4,FALSE)),"",VLOOKUP($A102,'5km_kategorie'!E:$H,4,FALSE))</f>
        <v/>
      </c>
      <c r="N102" s="24" t="str">
        <f>IF(ISERROR(VLOOKUP($A102,'5km_kategorie'!F:$H,3,FALSE)),"",VLOOKUP($A102,'5km_kategorie'!F:$H,3,FALSE))</f>
        <v/>
      </c>
      <c r="O102" s="24" t="str">
        <f>IF(ISERROR(VLOOKUP($A102,'5km_kategorie'!G:$H,2,FALSE)),"",VLOOKUP($A102,'5km_kategorie'!G:$H,2,FALSE))</f>
        <v/>
      </c>
    </row>
    <row r="103" spans="1:15" x14ac:dyDescent="0.25">
      <c r="B103" s="5"/>
      <c r="C103" s="5"/>
      <c r="D103" s="5"/>
      <c r="E103" s="5"/>
      <c r="F103" s="5"/>
      <c r="G103" s="5"/>
      <c r="H103" s="2"/>
    </row>
    <row r="104" spans="1:15" x14ac:dyDescent="0.25">
      <c r="B104" s="36"/>
      <c r="C104" s="36"/>
      <c r="D104" s="36"/>
      <c r="E104" s="36"/>
      <c r="F104" s="36"/>
      <c r="G104" s="36"/>
      <c r="H104" s="2"/>
    </row>
    <row r="105" spans="1:15" x14ac:dyDescent="0.25">
      <c r="B105" s="5"/>
      <c r="C105" s="5"/>
      <c r="D105" s="5"/>
      <c r="E105" s="5"/>
      <c r="F105" s="5"/>
      <c r="G105" s="5"/>
      <c r="H105" s="2"/>
    </row>
    <row r="106" spans="1:15" x14ac:dyDescent="0.25">
      <c r="B106" s="36"/>
      <c r="C106" s="36"/>
      <c r="D106" s="36"/>
      <c r="E106" s="36"/>
      <c r="F106" s="36"/>
      <c r="G106" s="36"/>
      <c r="H106" s="2"/>
    </row>
    <row r="107" spans="1:15" x14ac:dyDescent="0.25">
      <c r="B107" s="5"/>
      <c r="C107" s="5"/>
      <c r="D107" s="5"/>
      <c r="E107" s="5"/>
      <c r="F107" s="5"/>
      <c r="G107" s="5"/>
      <c r="H107" s="2"/>
    </row>
    <row r="108" spans="1:15" x14ac:dyDescent="0.25">
      <c r="B108" s="36"/>
      <c r="C108" s="36"/>
      <c r="D108" s="36"/>
      <c r="E108" s="36"/>
      <c r="F108" s="36"/>
      <c r="G108" s="36"/>
      <c r="H108" s="2"/>
    </row>
    <row r="109" spans="1:15" x14ac:dyDescent="0.25">
      <c r="B109" s="5"/>
      <c r="C109" s="5"/>
      <c r="D109" s="5"/>
      <c r="E109" s="5"/>
      <c r="F109" s="5"/>
      <c r="G109" s="5"/>
      <c r="H109" s="2"/>
    </row>
    <row r="110" spans="1:15" x14ac:dyDescent="0.25">
      <c r="B110" s="36"/>
      <c r="C110" s="36"/>
      <c r="D110" s="36"/>
      <c r="E110" s="36"/>
      <c r="F110" s="36"/>
      <c r="G110" s="36"/>
      <c r="H110" s="2"/>
    </row>
    <row r="111" spans="1:15" x14ac:dyDescent="0.25">
      <c r="B111" s="5"/>
      <c r="C111" s="5"/>
      <c r="D111" s="5"/>
      <c r="E111" s="5"/>
      <c r="F111" s="5"/>
      <c r="G111" s="5"/>
      <c r="H111" s="2"/>
    </row>
    <row r="112" spans="1:15" x14ac:dyDescent="0.25">
      <c r="B112" s="36"/>
      <c r="C112" s="36"/>
      <c r="D112" s="36"/>
      <c r="E112" s="36"/>
      <c r="F112" s="36"/>
      <c r="G112" s="36"/>
      <c r="H112" s="2"/>
    </row>
  </sheetData>
  <autoFilter ref="A2:O102"/>
  <dataConsolidate/>
  <mergeCells count="4">
    <mergeCell ref="I1:J1"/>
    <mergeCell ref="L1:M1"/>
    <mergeCell ref="N1:O1"/>
    <mergeCell ref="A1:H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O159"/>
  <sheetViews>
    <sheetView workbookViewId="0">
      <selection activeCell="A3" sqref="A3:H122"/>
    </sheetView>
  </sheetViews>
  <sheetFormatPr defaultRowHeight="15" x14ac:dyDescent="0.25"/>
  <cols>
    <col min="1" max="1" width="6.5703125" bestFit="1" customWidth="1"/>
    <col min="2" max="3" width="18.42578125" customWidth="1"/>
    <col min="4" max="4" width="7.42578125" customWidth="1"/>
    <col min="5" max="5" width="6.7109375" bestFit="1" customWidth="1"/>
    <col min="6" max="6" width="5.7109375" customWidth="1"/>
    <col min="7" max="7" width="7.42578125" bestFit="1" customWidth="1"/>
    <col min="8" max="8" width="10.5703125" customWidth="1"/>
    <col min="9" max="9" width="9.140625" customWidth="1"/>
  </cols>
  <sheetData>
    <row r="1" spans="1:15" x14ac:dyDescent="0.25">
      <c r="A1" s="41" t="s">
        <v>223</v>
      </c>
      <c r="B1" s="41"/>
      <c r="C1" s="41"/>
      <c r="D1" s="41"/>
      <c r="E1" s="41"/>
      <c r="F1" s="41"/>
      <c r="G1" s="41"/>
      <c r="H1" s="42"/>
      <c r="I1" s="40" t="s">
        <v>216</v>
      </c>
      <c r="J1" s="40"/>
      <c r="K1" s="30" t="s">
        <v>221</v>
      </c>
      <c r="L1" s="40" t="s">
        <v>219</v>
      </c>
      <c r="M1" s="40"/>
      <c r="N1" s="40" t="s">
        <v>220</v>
      </c>
      <c r="O1" s="40"/>
    </row>
    <row r="2" spans="1:15" x14ac:dyDescent="0.25">
      <c r="A2" s="31" t="s">
        <v>214</v>
      </c>
      <c r="B2" s="31" t="s">
        <v>0</v>
      </c>
      <c r="C2" s="31" t="s">
        <v>1</v>
      </c>
      <c r="D2" s="31" t="s">
        <v>212</v>
      </c>
      <c r="E2" s="32" t="s">
        <v>208</v>
      </c>
      <c r="F2" s="31" t="s">
        <v>2</v>
      </c>
      <c r="G2" s="31" t="s">
        <v>215</v>
      </c>
      <c r="H2" s="31" t="s">
        <v>213</v>
      </c>
      <c r="I2" s="31" t="s">
        <v>217</v>
      </c>
      <c r="J2" s="31" t="s">
        <v>218</v>
      </c>
      <c r="K2" s="31" t="s">
        <v>216</v>
      </c>
      <c r="L2" s="31" t="s">
        <v>217</v>
      </c>
      <c r="M2" s="31" t="s">
        <v>218</v>
      </c>
      <c r="N2" s="31" t="s">
        <v>217</v>
      </c>
      <c r="O2" s="31" t="s">
        <v>218</v>
      </c>
    </row>
    <row r="3" spans="1:15" x14ac:dyDescent="0.25">
      <c r="A3" s="36">
        <v>1</v>
      </c>
      <c r="B3" s="1" t="s">
        <v>21</v>
      </c>
      <c r="C3" s="1" t="s">
        <v>315</v>
      </c>
      <c r="D3" s="1" t="s">
        <v>470</v>
      </c>
      <c r="E3" s="16">
        <v>1983</v>
      </c>
      <c r="F3" s="1" t="s">
        <v>473</v>
      </c>
      <c r="G3" s="1">
        <v>95</v>
      </c>
      <c r="H3" s="2">
        <v>2.4537037037037038E-2</v>
      </c>
      <c r="I3" s="24">
        <f>IF(ISERROR(VLOOKUP($A3,'10km_kategorie'!A:$H,8,FALSE)),"",VLOOKUP($A3,'10km_kategorie'!A:$H,8,FALSE))</f>
        <v>1</v>
      </c>
      <c r="J3" s="24" t="str">
        <f>IF(ISERROR(VLOOKUP($A3,'10km_kategorie'!B:$H,7,FALSE)),"",VLOOKUP($A3,'10km_kategorie'!B:$H,7,FALSE))</f>
        <v/>
      </c>
      <c r="K3" s="24" t="str">
        <f>IF(ISERROR(VLOOKUP($A3,'10km_kategorie'!C:$H,6,FALSE)),"",VLOOKUP($A3,'10km_kategorie'!C:$H,6,FALSE))</f>
        <v/>
      </c>
      <c r="L3" s="24">
        <f>IF(ISERROR(VLOOKUP($A3,'10km_kategorie'!D:$H,5,FALSE)),"",VLOOKUP($A3,'10km_kategorie'!D:$H,5,FALSE))</f>
        <v>1</v>
      </c>
      <c r="M3" s="24" t="str">
        <f>IF(ISERROR(VLOOKUP($A3,'10km_kategorie'!E:$H,4,FALSE)),"",VLOOKUP($A3,'10km_kategorie'!E:$H,4,FALSE))</f>
        <v/>
      </c>
      <c r="N3" s="24" t="str">
        <f>IF(ISERROR(VLOOKUP($A3,'10km_kategorie'!F:$H,3,FALSE)),"",VLOOKUP($A3,'10km_kategorie'!F:$H,3,FALSE))</f>
        <v/>
      </c>
      <c r="O3" s="24" t="str">
        <f>IF(ISERROR(VLOOKUP($A3,'10km_kategorie'!G:$H,2,FALSE)),"",VLOOKUP($A3,'10km_kategorie'!G:$H,2,FALSE))</f>
        <v/>
      </c>
    </row>
    <row r="4" spans="1:15" x14ac:dyDescent="0.25">
      <c r="A4" s="36">
        <v>2</v>
      </c>
      <c r="B4" s="1" t="s">
        <v>316</v>
      </c>
      <c r="C4" s="1" t="s">
        <v>317</v>
      </c>
      <c r="D4" s="1" t="s">
        <v>470</v>
      </c>
      <c r="E4" s="16">
        <v>1985</v>
      </c>
      <c r="F4" s="1" t="s">
        <v>473</v>
      </c>
      <c r="G4" s="1">
        <v>108</v>
      </c>
      <c r="H4" s="2">
        <v>2.4722222222222225E-2</v>
      </c>
      <c r="I4" s="24">
        <f>IF(ISERROR(VLOOKUP($A4,'10km_kategorie'!A:$H,8,FALSE)),"",VLOOKUP($A4,'10km_kategorie'!A:$H,8,FALSE))</f>
        <v>2</v>
      </c>
      <c r="J4" s="24" t="str">
        <f>IF(ISERROR(VLOOKUP($A4,'10km_kategorie'!B:$H,7,FALSE)),"",VLOOKUP($A4,'10km_kategorie'!B:$H,7,FALSE))</f>
        <v/>
      </c>
      <c r="K4" s="24" t="str">
        <f>IF(ISERROR(VLOOKUP($A4,'10km_kategorie'!C:$H,6,FALSE)),"",VLOOKUP($A4,'10km_kategorie'!C:$H,6,FALSE))</f>
        <v/>
      </c>
      <c r="L4" s="24">
        <f>IF(ISERROR(VLOOKUP($A4,'10km_kategorie'!D:$H,5,FALSE)),"",VLOOKUP($A4,'10km_kategorie'!D:$H,5,FALSE))</f>
        <v>2</v>
      </c>
      <c r="M4" s="24" t="str">
        <f>IF(ISERROR(VLOOKUP($A4,'10km_kategorie'!E:$H,4,FALSE)),"",VLOOKUP($A4,'10km_kategorie'!E:$H,4,FALSE))</f>
        <v/>
      </c>
      <c r="N4" s="24" t="str">
        <f>IF(ISERROR(VLOOKUP($A4,'10km_kategorie'!F:$H,3,FALSE)),"",VLOOKUP($A4,'10km_kategorie'!F:$H,3,FALSE))</f>
        <v/>
      </c>
      <c r="O4" s="24" t="str">
        <f>IF(ISERROR(VLOOKUP($A4,'10km_kategorie'!G:$H,2,FALSE)),"",VLOOKUP($A4,'10km_kategorie'!G:$H,2,FALSE))</f>
        <v/>
      </c>
    </row>
    <row r="5" spans="1:15" x14ac:dyDescent="0.25">
      <c r="A5" s="36">
        <v>3</v>
      </c>
      <c r="B5" s="1" t="s">
        <v>23</v>
      </c>
      <c r="C5" s="1" t="s">
        <v>318</v>
      </c>
      <c r="D5" s="1" t="s">
        <v>470</v>
      </c>
      <c r="E5" s="16">
        <v>1977</v>
      </c>
      <c r="F5" s="1" t="s">
        <v>473</v>
      </c>
      <c r="G5" s="1">
        <v>103</v>
      </c>
      <c r="H5" s="2">
        <v>2.4872685185185189E-2</v>
      </c>
      <c r="I5" s="24">
        <f>IF(ISERROR(VLOOKUP($A5,'10km_kategorie'!A:$H,8,FALSE)),"",VLOOKUP($A5,'10km_kategorie'!A:$H,8,FALSE))</f>
        <v>3</v>
      </c>
      <c r="J5" s="24" t="str">
        <f>IF(ISERROR(VLOOKUP($A5,'10km_kategorie'!B:$H,7,FALSE)),"",VLOOKUP($A5,'10km_kategorie'!B:$H,7,FALSE))</f>
        <v/>
      </c>
      <c r="K5" s="24" t="str">
        <f>IF(ISERROR(VLOOKUP($A5,'10km_kategorie'!C:$H,6,FALSE)),"",VLOOKUP($A5,'10km_kategorie'!C:$H,6,FALSE))</f>
        <v/>
      </c>
      <c r="L5" s="24">
        <f>IF(ISERROR(VLOOKUP($A5,'10km_kategorie'!D:$H,5,FALSE)),"",VLOOKUP($A5,'10km_kategorie'!D:$H,5,FALSE))</f>
        <v>3</v>
      </c>
      <c r="M5" s="24" t="str">
        <f>IF(ISERROR(VLOOKUP($A5,'10km_kategorie'!E:$H,4,FALSE)),"",VLOOKUP($A5,'10km_kategorie'!E:$H,4,FALSE))</f>
        <v/>
      </c>
      <c r="N5" s="24" t="str">
        <f>IF(ISERROR(VLOOKUP($A5,'10km_kategorie'!F:$H,3,FALSE)),"",VLOOKUP($A5,'10km_kategorie'!F:$H,3,FALSE))</f>
        <v/>
      </c>
      <c r="O5" s="24" t="str">
        <f>IF(ISERROR(VLOOKUP($A5,'10km_kategorie'!G:$H,2,FALSE)),"",VLOOKUP($A5,'10km_kategorie'!G:$H,2,FALSE))</f>
        <v/>
      </c>
    </row>
    <row r="6" spans="1:15" x14ac:dyDescent="0.25">
      <c r="A6" s="36">
        <v>4</v>
      </c>
      <c r="B6" s="1" t="s">
        <v>23</v>
      </c>
      <c r="C6" s="1" t="s">
        <v>319</v>
      </c>
      <c r="D6" s="1" t="s">
        <v>470</v>
      </c>
      <c r="E6" s="16">
        <v>1986</v>
      </c>
      <c r="F6" s="1" t="s">
        <v>473</v>
      </c>
      <c r="G6" s="1">
        <v>119</v>
      </c>
      <c r="H6" s="2">
        <v>2.521990740740741E-2</v>
      </c>
      <c r="I6" s="24">
        <f>IF(ISERROR(VLOOKUP($A6,'10km_kategorie'!A:$H,8,FALSE)),"",VLOOKUP($A6,'10km_kategorie'!A:$H,8,FALSE))</f>
        <v>4</v>
      </c>
      <c r="J6" s="24" t="str">
        <f>IF(ISERROR(VLOOKUP($A6,'10km_kategorie'!B:$H,7,FALSE)),"",VLOOKUP($A6,'10km_kategorie'!B:$H,7,FALSE))</f>
        <v/>
      </c>
      <c r="K6" s="24" t="str">
        <f>IF(ISERROR(VLOOKUP($A6,'10km_kategorie'!C:$H,6,FALSE)),"",VLOOKUP($A6,'10km_kategorie'!C:$H,6,FALSE))</f>
        <v/>
      </c>
      <c r="L6" s="24">
        <f>IF(ISERROR(VLOOKUP($A6,'10km_kategorie'!D:$H,5,FALSE)),"",VLOOKUP($A6,'10km_kategorie'!D:$H,5,FALSE))</f>
        <v>4</v>
      </c>
      <c r="M6" s="24" t="str">
        <f>IF(ISERROR(VLOOKUP($A6,'10km_kategorie'!E:$H,4,FALSE)),"",VLOOKUP($A6,'10km_kategorie'!E:$H,4,FALSE))</f>
        <v/>
      </c>
      <c r="N6" s="24" t="str">
        <f>IF(ISERROR(VLOOKUP($A6,'10km_kategorie'!F:$H,3,FALSE)),"",VLOOKUP($A6,'10km_kategorie'!F:$H,3,FALSE))</f>
        <v/>
      </c>
      <c r="O6" s="24" t="str">
        <f>IF(ISERROR(VLOOKUP($A6,'10km_kategorie'!G:$H,2,FALSE)),"",VLOOKUP($A6,'10km_kategorie'!G:$H,2,FALSE))</f>
        <v/>
      </c>
    </row>
    <row r="7" spans="1:15" x14ac:dyDescent="0.25">
      <c r="A7" s="36">
        <v>5</v>
      </c>
      <c r="B7" s="1" t="s">
        <v>320</v>
      </c>
      <c r="C7" s="1" t="s">
        <v>321</v>
      </c>
      <c r="D7" s="1" t="s">
        <v>470</v>
      </c>
      <c r="E7" s="16">
        <v>1989</v>
      </c>
      <c r="F7" s="1" t="s">
        <v>473</v>
      </c>
      <c r="G7" s="1">
        <v>63</v>
      </c>
      <c r="H7" s="2">
        <v>2.5497685185185189E-2</v>
      </c>
      <c r="I7" s="24">
        <f>IF(ISERROR(VLOOKUP($A7,'10km_kategorie'!A:$H,8,FALSE)),"",VLOOKUP($A7,'10km_kategorie'!A:$H,8,FALSE))</f>
        <v>5</v>
      </c>
      <c r="J7" s="24" t="str">
        <f>IF(ISERROR(VLOOKUP($A7,'10km_kategorie'!B:$H,7,FALSE)),"",VLOOKUP($A7,'10km_kategorie'!B:$H,7,FALSE))</f>
        <v/>
      </c>
      <c r="K7" s="24" t="str">
        <f>IF(ISERROR(VLOOKUP($A7,'10km_kategorie'!C:$H,6,FALSE)),"",VLOOKUP($A7,'10km_kategorie'!C:$H,6,FALSE))</f>
        <v/>
      </c>
      <c r="L7" s="24">
        <f>IF(ISERROR(VLOOKUP($A7,'10km_kategorie'!D:$H,5,FALSE)),"",VLOOKUP($A7,'10km_kategorie'!D:$H,5,FALSE))</f>
        <v>5</v>
      </c>
      <c r="M7" s="24" t="str">
        <f>IF(ISERROR(VLOOKUP($A7,'10km_kategorie'!E:$H,4,FALSE)),"",VLOOKUP($A7,'10km_kategorie'!E:$H,4,FALSE))</f>
        <v/>
      </c>
      <c r="N7" s="24" t="str">
        <f>IF(ISERROR(VLOOKUP($A7,'10km_kategorie'!F:$H,3,FALSE)),"",VLOOKUP($A7,'10km_kategorie'!F:$H,3,FALSE))</f>
        <v/>
      </c>
      <c r="O7" s="24" t="str">
        <f>IF(ISERROR(VLOOKUP($A7,'10km_kategorie'!G:$H,2,FALSE)),"",VLOOKUP($A7,'10km_kategorie'!G:$H,2,FALSE))</f>
        <v/>
      </c>
    </row>
    <row r="8" spans="1:15" x14ac:dyDescent="0.25">
      <c r="A8" s="36">
        <v>6</v>
      </c>
      <c r="B8" s="1" t="s">
        <v>5</v>
      </c>
      <c r="C8" s="1" t="s">
        <v>324</v>
      </c>
      <c r="D8" s="1" t="s">
        <v>470</v>
      </c>
      <c r="E8" s="16">
        <v>1988</v>
      </c>
      <c r="F8" s="1" t="s">
        <v>473</v>
      </c>
      <c r="G8" s="1">
        <v>26</v>
      </c>
      <c r="H8" s="2">
        <v>2.5787037037037039E-2</v>
      </c>
      <c r="I8" s="24">
        <f>IF(ISERROR(VLOOKUP($A8,'10km_kategorie'!A:$H,8,FALSE)),"",VLOOKUP($A8,'10km_kategorie'!A:$H,8,FALSE))</f>
        <v>6</v>
      </c>
      <c r="J8" s="24" t="str">
        <f>IF(ISERROR(VLOOKUP($A8,'10km_kategorie'!B:$H,7,FALSE)),"",VLOOKUP($A8,'10km_kategorie'!B:$H,7,FALSE))</f>
        <v/>
      </c>
      <c r="K8" s="24" t="str">
        <f>IF(ISERROR(VLOOKUP($A8,'10km_kategorie'!C:$H,6,FALSE)),"",VLOOKUP($A8,'10km_kategorie'!C:$H,6,FALSE))</f>
        <v/>
      </c>
      <c r="L8" s="24">
        <f>IF(ISERROR(VLOOKUP($A8,'10km_kategorie'!D:$H,5,FALSE)),"",VLOOKUP($A8,'10km_kategorie'!D:$H,5,FALSE))</f>
        <v>6</v>
      </c>
      <c r="M8" s="24" t="str">
        <f>IF(ISERROR(VLOOKUP($A8,'10km_kategorie'!E:$H,4,FALSE)),"",VLOOKUP($A8,'10km_kategorie'!E:$H,4,FALSE))</f>
        <v/>
      </c>
      <c r="N8" s="24" t="str">
        <f>IF(ISERROR(VLOOKUP($A8,'10km_kategorie'!F:$H,3,FALSE)),"",VLOOKUP($A8,'10km_kategorie'!F:$H,3,FALSE))</f>
        <v/>
      </c>
      <c r="O8" s="24" t="str">
        <f>IF(ISERROR(VLOOKUP($A8,'10km_kategorie'!G:$H,2,FALSE)),"",VLOOKUP($A8,'10km_kategorie'!G:$H,2,FALSE))</f>
        <v/>
      </c>
    </row>
    <row r="9" spans="1:15" x14ac:dyDescent="0.25">
      <c r="A9" s="36">
        <v>7</v>
      </c>
      <c r="B9" s="1" t="s">
        <v>5</v>
      </c>
      <c r="C9" s="1" t="s">
        <v>140</v>
      </c>
      <c r="D9" s="1" t="s">
        <v>470</v>
      </c>
      <c r="E9" s="16">
        <v>1983</v>
      </c>
      <c r="F9" s="1" t="s">
        <v>473</v>
      </c>
      <c r="G9" s="1">
        <v>45</v>
      </c>
      <c r="H9" s="2">
        <v>2.5810185185185183E-2</v>
      </c>
      <c r="I9" s="24">
        <f>IF(ISERROR(VLOOKUP($A9,'10km_kategorie'!A:$H,8,FALSE)),"",VLOOKUP($A9,'10km_kategorie'!A:$H,8,FALSE))</f>
        <v>7</v>
      </c>
      <c r="J9" s="24" t="str">
        <f>IF(ISERROR(VLOOKUP($A9,'10km_kategorie'!B:$H,7,FALSE)),"",VLOOKUP($A9,'10km_kategorie'!B:$H,7,FALSE))</f>
        <v/>
      </c>
      <c r="K9" s="24" t="str">
        <f>IF(ISERROR(VLOOKUP($A9,'10km_kategorie'!C:$H,6,FALSE)),"",VLOOKUP($A9,'10km_kategorie'!C:$H,6,FALSE))</f>
        <v/>
      </c>
      <c r="L9" s="24">
        <f>IF(ISERROR(VLOOKUP($A9,'10km_kategorie'!D:$H,5,FALSE)),"",VLOOKUP($A9,'10km_kategorie'!D:$H,5,FALSE))</f>
        <v>7</v>
      </c>
      <c r="M9" s="24" t="str">
        <f>IF(ISERROR(VLOOKUP($A9,'10km_kategorie'!E:$H,4,FALSE)),"",VLOOKUP($A9,'10km_kategorie'!E:$H,4,FALSE))</f>
        <v/>
      </c>
      <c r="N9" s="24" t="str">
        <f>IF(ISERROR(VLOOKUP($A9,'10km_kategorie'!F:$H,3,FALSE)),"",VLOOKUP($A9,'10km_kategorie'!F:$H,3,FALSE))</f>
        <v/>
      </c>
      <c r="O9" s="24" t="str">
        <f>IF(ISERROR(VLOOKUP($A9,'10km_kategorie'!G:$H,2,FALSE)),"",VLOOKUP($A9,'10km_kategorie'!G:$H,2,FALSE))</f>
        <v/>
      </c>
    </row>
    <row r="10" spans="1:15" x14ac:dyDescent="0.25">
      <c r="A10" s="36">
        <v>8</v>
      </c>
      <c r="B10" s="1" t="s">
        <v>227</v>
      </c>
      <c r="C10" s="1" t="s">
        <v>325</v>
      </c>
      <c r="D10" s="1" t="s">
        <v>470</v>
      </c>
      <c r="E10" s="16">
        <v>1982</v>
      </c>
      <c r="F10" s="1" t="s">
        <v>473</v>
      </c>
      <c r="G10" s="1">
        <v>105</v>
      </c>
      <c r="H10" s="2">
        <v>2.6006944444444447E-2</v>
      </c>
      <c r="I10" s="24">
        <f>IF(ISERROR(VLOOKUP($A10,'10km_kategorie'!A:$H,8,FALSE)),"",VLOOKUP($A10,'10km_kategorie'!A:$H,8,FALSE))</f>
        <v>8</v>
      </c>
      <c r="J10" s="24" t="str">
        <f>IF(ISERROR(VLOOKUP($A10,'10km_kategorie'!B:$H,7,FALSE)),"",VLOOKUP($A10,'10km_kategorie'!B:$H,7,FALSE))</f>
        <v/>
      </c>
      <c r="K10" s="24" t="str">
        <f>IF(ISERROR(VLOOKUP($A10,'10km_kategorie'!C:$H,6,FALSE)),"",VLOOKUP($A10,'10km_kategorie'!C:$H,6,FALSE))</f>
        <v/>
      </c>
      <c r="L10" s="24">
        <f>IF(ISERROR(VLOOKUP($A10,'10km_kategorie'!D:$H,5,FALSE)),"",VLOOKUP($A10,'10km_kategorie'!D:$H,5,FALSE))</f>
        <v>8</v>
      </c>
      <c r="M10" s="24" t="str">
        <f>IF(ISERROR(VLOOKUP($A10,'10km_kategorie'!E:$H,4,FALSE)),"",VLOOKUP($A10,'10km_kategorie'!E:$H,4,FALSE))</f>
        <v/>
      </c>
      <c r="N10" s="24" t="str">
        <f>IF(ISERROR(VLOOKUP($A10,'10km_kategorie'!F:$H,3,FALSE)),"",VLOOKUP($A10,'10km_kategorie'!F:$H,3,FALSE))</f>
        <v/>
      </c>
      <c r="O10" s="24" t="str">
        <f>IF(ISERROR(VLOOKUP($A10,'10km_kategorie'!G:$H,2,FALSE)),"",VLOOKUP($A10,'10km_kategorie'!G:$H,2,FALSE))</f>
        <v/>
      </c>
    </row>
    <row r="11" spans="1:15" x14ac:dyDescent="0.25">
      <c r="A11" s="36">
        <v>9</v>
      </c>
      <c r="B11" s="1" t="s">
        <v>138</v>
      </c>
      <c r="C11" s="1" t="s">
        <v>326</v>
      </c>
      <c r="D11" s="1" t="s">
        <v>470</v>
      </c>
      <c r="E11" s="16">
        <v>1976</v>
      </c>
      <c r="F11" s="1" t="s">
        <v>473</v>
      </c>
      <c r="G11" s="1">
        <v>213</v>
      </c>
      <c r="H11" s="2">
        <v>2.6377314814814815E-2</v>
      </c>
      <c r="I11" s="24">
        <f>IF(ISERROR(VLOOKUP($A11,'10km_kategorie'!A:$H,8,FALSE)),"",VLOOKUP($A11,'10km_kategorie'!A:$H,8,FALSE))</f>
        <v>9</v>
      </c>
      <c r="J11" s="24" t="str">
        <f>IF(ISERROR(VLOOKUP($A11,'10km_kategorie'!B:$H,7,FALSE)),"",VLOOKUP($A11,'10km_kategorie'!B:$H,7,FALSE))</f>
        <v/>
      </c>
      <c r="K11" s="24" t="str">
        <f>IF(ISERROR(VLOOKUP($A11,'10km_kategorie'!C:$H,6,FALSE)),"",VLOOKUP($A11,'10km_kategorie'!C:$H,6,FALSE))</f>
        <v/>
      </c>
      <c r="L11" s="24" t="str">
        <f>IF(ISERROR(VLOOKUP($A11,'10km_kategorie'!D:$H,5,FALSE)),"",VLOOKUP($A11,'10km_kategorie'!D:$H,5,FALSE))</f>
        <v/>
      </c>
      <c r="M11" s="24" t="str">
        <f>IF(ISERROR(VLOOKUP($A11,'10km_kategorie'!E:$H,4,FALSE)),"",VLOOKUP($A11,'10km_kategorie'!E:$H,4,FALSE))</f>
        <v/>
      </c>
      <c r="N11" s="24">
        <f>IF(ISERROR(VLOOKUP($A11,'10km_kategorie'!F:$H,3,FALSE)),"",VLOOKUP($A11,'10km_kategorie'!F:$H,3,FALSE))</f>
        <v>1</v>
      </c>
      <c r="O11" s="24" t="str">
        <f>IF(ISERROR(VLOOKUP($A11,'10km_kategorie'!G:$H,2,FALSE)),"",VLOOKUP($A11,'10km_kategorie'!G:$H,2,FALSE))</f>
        <v/>
      </c>
    </row>
    <row r="12" spans="1:15" x14ac:dyDescent="0.25">
      <c r="A12" s="36">
        <v>10</v>
      </c>
      <c r="B12" s="1" t="s">
        <v>327</v>
      </c>
      <c r="C12" s="1" t="s">
        <v>328</v>
      </c>
      <c r="D12" s="1" t="s">
        <v>471</v>
      </c>
      <c r="E12" s="16">
        <v>1986</v>
      </c>
      <c r="F12" s="1" t="s">
        <v>473</v>
      </c>
      <c r="G12" s="1">
        <v>39</v>
      </c>
      <c r="H12" s="2">
        <v>2.6400462962962962E-2</v>
      </c>
      <c r="I12" s="24" t="str">
        <f>IF(ISERROR(VLOOKUP($A12,'10km_kategorie'!A:$H,8,FALSE)),"",VLOOKUP($A12,'10km_kategorie'!A:$H,8,FALSE))</f>
        <v/>
      </c>
      <c r="J12" s="24">
        <f>IF(ISERROR(VLOOKUP($A12,'10km_kategorie'!B:$H,7,FALSE)),"",VLOOKUP($A12,'10km_kategorie'!B:$H,7,FALSE))</f>
        <v>1</v>
      </c>
      <c r="K12" s="24" t="str">
        <f>IF(ISERROR(VLOOKUP($A12,'10km_kategorie'!C:$H,6,FALSE)),"",VLOOKUP($A12,'10km_kategorie'!C:$H,6,FALSE))</f>
        <v/>
      </c>
      <c r="L12" s="24" t="str">
        <f>IF(ISERROR(VLOOKUP($A12,'10km_kategorie'!D:$H,5,FALSE)),"",VLOOKUP($A12,'10km_kategorie'!D:$H,5,FALSE))</f>
        <v/>
      </c>
      <c r="M12" s="24">
        <f>IF(ISERROR(VLOOKUP($A12,'10km_kategorie'!E:$H,4,FALSE)),"",VLOOKUP($A12,'10km_kategorie'!E:$H,4,FALSE))</f>
        <v>1</v>
      </c>
      <c r="N12" s="24" t="str">
        <f>IF(ISERROR(VLOOKUP($A12,'10km_kategorie'!F:$H,3,FALSE)),"",VLOOKUP($A12,'10km_kategorie'!F:$H,3,FALSE))</f>
        <v/>
      </c>
      <c r="O12" s="24" t="str">
        <f>IF(ISERROR(VLOOKUP($A12,'10km_kategorie'!G:$H,2,FALSE)),"",VLOOKUP($A12,'10km_kategorie'!G:$H,2,FALSE))</f>
        <v/>
      </c>
    </row>
    <row r="13" spans="1:15" x14ac:dyDescent="0.25">
      <c r="A13" s="36">
        <v>11</v>
      </c>
      <c r="B13" s="1" t="s">
        <v>5</v>
      </c>
      <c r="C13" s="1" t="s">
        <v>185</v>
      </c>
      <c r="D13" s="1" t="s">
        <v>470</v>
      </c>
      <c r="E13" s="16">
        <v>1988</v>
      </c>
      <c r="F13" s="1" t="s">
        <v>473</v>
      </c>
      <c r="G13" s="1">
        <v>54</v>
      </c>
      <c r="H13" s="2">
        <v>2.6516203703703698E-2</v>
      </c>
      <c r="I13" s="24">
        <f>IF(ISERROR(VLOOKUP($A13,'10km_kategorie'!A:$H,8,FALSE)),"",VLOOKUP($A13,'10km_kategorie'!A:$H,8,FALSE))</f>
        <v>10</v>
      </c>
      <c r="J13" s="24" t="str">
        <f>IF(ISERROR(VLOOKUP($A13,'10km_kategorie'!B:$H,7,FALSE)),"",VLOOKUP($A13,'10km_kategorie'!B:$H,7,FALSE))</f>
        <v/>
      </c>
      <c r="K13" s="24" t="str">
        <f>IF(ISERROR(VLOOKUP($A13,'10km_kategorie'!C:$H,6,FALSE)),"",VLOOKUP($A13,'10km_kategorie'!C:$H,6,FALSE))</f>
        <v/>
      </c>
      <c r="L13" s="24">
        <f>IF(ISERROR(VLOOKUP($A13,'10km_kategorie'!D:$H,5,FALSE)),"",VLOOKUP($A13,'10km_kategorie'!D:$H,5,FALSE))</f>
        <v>9</v>
      </c>
      <c r="M13" s="24" t="str">
        <f>IF(ISERROR(VLOOKUP($A13,'10km_kategorie'!E:$H,4,FALSE)),"",VLOOKUP($A13,'10km_kategorie'!E:$H,4,FALSE))</f>
        <v/>
      </c>
      <c r="N13" s="24" t="str">
        <f>IF(ISERROR(VLOOKUP($A13,'10km_kategorie'!F:$H,3,FALSE)),"",VLOOKUP($A13,'10km_kategorie'!F:$H,3,FALSE))</f>
        <v/>
      </c>
      <c r="O13" s="24" t="str">
        <f>IF(ISERROR(VLOOKUP($A13,'10km_kategorie'!G:$H,2,FALSE)),"",VLOOKUP($A13,'10km_kategorie'!G:$H,2,FALSE))</f>
        <v/>
      </c>
    </row>
    <row r="14" spans="1:15" x14ac:dyDescent="0.25">
      <c r="A14" s="36">
        <v>12</v>
      </c>
      <c r="B14" s="1" t="s">
        <v>62</v>
      </c>
      <c r="C14" s="1" t="s">
        <v>63</v>
      </c>
      <c r="D14" s="1" t="s">
        <v>470</v>
      </c>
      <c r="E14" s="16">
        <v>1973</v>
      </c>
      <c r="F14" s="1" t="s">
        <v>473</v>
      </c>
      <c r="G14" s="1">
        <v>250</v>
      </c>
      <c r="H14" s="2">
        <v>2.6516203703703698E-2</v>
      </c>
      <c r="I14" s="24">
        <f>IF(ISERROR(VLOOKUP($A14,'10km_kategorie'!A:$H,8,FALSE)),"",VLOOKUP($A14,'10km_kategorie'!A:$H,8,FALSE))</f>
        <v>11</v>
      </c>
      <c r="J14" s="24" t="str">
        <f>IF(ISERROR(VLOOKUP($A14,'10km_kategorie'!B:$H,7,FALSE)),"",VLOOKUP($A14,'10km_kategorie'!B:$H,7,FALSE))</f>
        <v/>
      </c>
      <c r="K14" s="24" t="str">
        <f>IF(ISERROR(VLOOKUP($A14,'10km_kategorie'!C:$H,6,FALSE)),"",VLOOKUP($A14,'10km_kategorie'!C:$H,6,FALSE))</f>
        <v/>
      </c>
      <c r="L14" s="24" t="str">
        <f>IF(ISERROR(VLOOKUP($A14,'10km_kategorie'!D:$H,5,FALSE)),"",VLOOKUP($A14,'10km_kategorie'!D:$H,5,FALSE))</f>
        <v/>
      </c>
      <c r="M14" s="24" t="str">
        <f>IF(ISERROR(VLOOKUP($A14,'10km_kategorie'!E:$H,4,FALSE)),"",VLOOKUP($A14,'10km_kategorie'!E:$H,4,FALSE))</f>
        <v/>
      </c>
      <c r="N14" s="24">
        <f>IF(ISERROR(VLOOKUP($A14,'10km_kategorie'!F:$H,3,FALSE)),"",VLOOKUP($A14,'10km_kategorie'!F:$H,3,FALSE))</f>
        <v>2</v>
      </c>
      <c r="O14" s="24" t="str">
        <f>IF(ISERROR(VLOOKUP($A14,'10km_kategorie'!G:$H,2,FALSE)),"",VLOOKUP($A14,'10km_kategorie'!G:$H,2,FALSE))</f>
        <v/>
      </c>
    </row>
    <row r="15" spans="1:15" x14ac:dyDescent="0.25">
      <c r="A15" s="36">
        <v>13</v>
      </c>
      <c r="B15" s="1" t="s">
        <v>68</v>
      </c>
      <c r="C15" s="1" t="s">
        <v>329</v>
      </c>
      <c r="D15" s="1" t="s">
        <v>470</v>
      </c>
      <c r="E15" s="16">
        <v>1994</v>
      </c>
      <c r="F15" s="1" t="s">
        <v>473</v>
      </c>
      <c r="G15" s="1">
        <v>13</v>
      </c>
      <c r="H15" s="2">
        <v>2.6666666666666668E-2</v>
      </c>
      <c r="I15" s="24">
        <f>IF(ISERROR(VLOOKUP($A15,'10km_kategorie'!A:$H,8,FALSE)),"",VLOOKUP($A15,'10km_kategorie'!A:$H,8,FALSE))</f>
        <v>12</v>
      </c>
      <c r="J15" s="24" t="str">
        <f>IF(ISERROR(VLOOKUP($A15,'10km_kategorie'!B:$H,7,FALSE)),"",VLOOKUP($A15,'10km_kategorie'!B:$H,7,FALSE))</f>
        <v/>
      </c>
      <c r="K15" s="24" t="str">
        <f>IF(ISERROR(VLOOKUP($A15,'10km_kategorie'!C:$H,6,FALSE)),"",VLOOKUP($A15,'10km_kategorie'!C:$H,6,FALSE))</f>
        <v/>
      </c>
      <c r="L15" s="24">
        <f>IF(ISERROR(VLOOKUP($A15,'10km_kategorie'!D:$H,5,FALSE)),"",VLOOKUP($A15,'10km_kategorie'!D:$H,5,FALSE))</f>
        <v>10</v>
      </c>
      <c r="M15" s="24" t="str">
        <f>IF(ISERROR(VLOOKUP($A15,'10km_kategorie'!E:$H,4,FALSE)),"",VLOOKUP($A15,'10km_kategorie'!E:$H,4,FALSE))</f>
        <v/>
      </c>
      <c r="N15" s="24" t="str">
        <f>IF(ISERROR(VLOOKUP($A15,'10km_kategorie'!F:$H,3,FALSE)),"",VLOOKUP($A15,'10km_kategorie'!F:$H,3,FALSE))</f>
        <v/>
      </c>
      <c r="O15" s="24" t="str">
        <f>IF(ISERROR(VLOOKUP($A15,'10km_kategorie'!G:$H,2,FALSE)),"",VLOOKUP($A15,'10km_kategorie'!G:$H,2,FALSE))</f>
        <v/>
      </c>
    </row>
    <row r="16" spans="1:15" x14ac:dyDescent="0.25">
      <c r="A16" s="36">
        <v>14</v>
      </c>
      <c r="B16" s="1" t="s">
        <v>330</v>
      </c>
      <c r="C16" s="1" t="s">
        <v>331</v>
      </c>
      <c r="D16" s="1" t="s">
        <v>470</v>
      </c>
      <c r="E16" s="16">
        <v>1978</v>
      </c>
      <c r="F16" s="1" t="s">
        <v>473</v>
      </c>
      <c r="G16" s="1">
        <v>27</v>
      </c>
      <c r="H16" s="2">
        <v>2.7268518518518515E-2</v>
      </c>
      <c r="I16" s="24">
        <f>IF(ISERROR(VLOOKUP($A16,'10km_kategorie'!A:$H,8,FALSE)),"",VLOOKUP($A16,'10km_kategorie'!A:$H,8,FALSE))</f>
        <v>13</v>
      </c>
      <c r="J16" s="24" t="str">
        <f>IF(ISERROR(VLOOKUP($A16,'10km_kategorie'!B:$H,7,FALSE)),"",VLOOKUP($A16,'10km_kategorie'!B:$H,7,FALSE))</f>
        <v/>
      </c>
      <c r="K16" s="24" t="str">
        <f>IF(ISERROR(VLOOKUP($A16,'10km_kategorie'!C:$H,6,FALSE)),"",VLOOKUP($A16,'10km_kategorie'!C:$H,6,FALSE))</f>
        <v/>
      </c>
      <c r="L16" s="24">
        <f>IF(ISERROR(VLOOKUP($A16,'10km_kategorie'!D:$H,5,FALSE)),"",VLOOKUP($A16,'10km_kategorie'!D:$H,5,FALSE))</f>
        <v>11</v>
      </c>
      <c r="M16" s="24" t="str">
        <f>IF(ISERROR(VLOOKUP($A16,'10km_kategorie'!E:$H,4,FALSE)),"",VLOOKUP($A16,'10km_kategorie'!E:$H,4,FALSE))</f>
        <v/>
      </c>
      <c r="N16" s="24" t="str">
        <f>IF(ISERROR(VLOOKUP($A16,'10km_kategorie'!F:$H,3,FALSE)),"",VLOOKUP($A16,'10km_kategorie'!F:$H,3,FALSE))</f>
        <v/>
      </c>
      <c r="O16" s="24" t="str">
        <f>IF(ISERROR(VLOOKUP($A16,'10km_kategorie'!G:$H,2,FALSE)),"",VLOOKUP($A16,'10km_kategorie'!G:$H,2,FALSE))</f>
        <v/>
      </c>
    </row>
    <row r="17" spans="1:15" x14ac:dyDescent="0.25">
      <c r="A17" s="36">
        <v>15</v>
      </c>
      <c r="B17" s="1" t="s">
        <v>45</v>
      </c>
      <c r="C17" s="1" t="s">
        <v>101</v>
      </c>
      <c r="D17" s="1" t="s">
        <v>470</v>
      </c>
      <c r="E17" s="16">
        <v>1978</v>
      </c>
      <c r="F17" s="1" t="s">
        <v>473</v>
      </c>
      <c r="G17" s="1">
        <v>83</v>
      </c>
      <c r="H17" s="2">
        <v>2.7488425925925927E-2</v>
      </c>
      <c r="I17" s="24">
        <f>IF(ISERROR(VLOOKUP($A17,'10km_kategorie'!A:$H,8,FALSE)),"",VLOOKUP($A17,'10km_kategorie'!A:$H,8,FALSE))</f>
        <v>14</v>
      </c>
      <c r="J17" s="24" t="str">
        <f>IF(ISERROR(VLOOKUP($A17,'10km_kategorie'!B:$H,7,FALSE)),"",VLOOKUP($A17,'10km_kategorie'!B:$H,7,FALSE))</f>
        <v/>
      </c>
      <c r="K17" s="24" t="str">
        <f>IF(ISERROR(VLOOKUP($A17,'10km_kategorie'!C:$H,6,FALSE)),"",VLOOKUP($A17,'10km_kategorie'!C:$H,6,FALSE))</f>
        <v/>
      </c>
      <c r="L17" s="24">
        <f>IF(ISERROR(VLOOKUP($A17,'10km_kategorie'!D:$H,5,FALSE)),"",VLOOKUP($A17,'10km_kategorie'!D:$H,5,FALSE))</f>
        <v>12</v>
      </c>
      <c r="M17" s="24" t="str">
        <f>IF(ISERROR(VLOOKUP($A17,'10km_kategorie'!E:$H,4,FALSE)),"",VLOOKUP($A17,'10km_kategorie'!E:$H,4,FALSE))</f>
        <v/>
      </c>
      <c r="N17" s="24" t="str">
        <f>IF(ISERROR(VLOOKUP($A17,'10km_kategorie'!F:$H,3,FALSE)),"",VLOOKUP($A17,'10km_kategorie'!F:$H,3,FALSE))</f>
        <v/>
      </c>
      <c r="O17" s="24" t="str">
        <f>IF(ISERROR(VLOOKUP($A17,'10km_kategorie'!G:$H,2,FALSE)),"",VLOOKUP($A17,'10km_kategorie'!G:$H,2,FALSE))</f>
        <v/>
      </c>
    </row>
    <row r="18" spans="1:15" x14ac:dyDescent="0.25">
      <c r="A18" s="36">
        <v>16</v>
      </c>
      <c r="B18" s="1" t="s">
        <v>332</v>
      </c>
      <c r="C18" s="1" t="s">
        <v>333</v>
      </c>
      <c r="D18" s="1" t="s">
        <v>470</v>
      </c>
      <c r="E18" s="16">
        <v>1974</v>
      </c>
      <c r="F18" s="1" t="s">
        <v>473</v>
      </c>
      <c r="G18" s="1">
        <v>264</v>
      </c>
      <c r="H18" s="2">
        <v>2.7557870370370368E-2</v>
      </c>
      <c r="I18" s="24">
        <f>IF(ISERROR(VLOOKUP($A18,'10km_kategorie'!A:$H,8,FALSE)),"",VLOOKUP($A18,'10km_kategorie'!A:$H,8,FALSE))</f>
        <v>15</v>
      </c>
      <c r="J18" s="24" t="str">
        <f>IF(ISERROR(VLOOKUP($A18,'10km_kategorie'!B:$H,7,FALSE)),"",VLOOKUP($A18,'10km_kategorie'!B:$H,7,FALSE))</f>
        <v/>
      </c>
      <c r="K18" s="24" t="str">
        <f>IF(ISERROR(VLOOKUP($A18,'10km_kategorie'!C:$H,6,FALSE)),"",VLOOKUP($A18,'10km_kategorie'!C:$H,6,FALSE))</f>
        <v/>
      </c>
      <c r="L18" s="24" t="str">
        <f>IF(ISERROR(VLOOKUP($A18,'10km_kategorie'!D:$H,5,FALSE)),"",VLOOKUP($A18,'10km_kategorie'!D:$H,5,FALSE))</f>
        <v/>
      </c>
      <c r="M18" s="24" t="str">
        <f>IF(ISERROR(VLOOKUP($A18,'10km_kategorie'!E:$H,4,FALSE)),"",VLOOKUP($A18,'10km_kategorie'!E:$H,4,FALSE))</f>
        <v/>
      </c>
      <c r="N18" s="24">
        <f>IF(ISERROR(VLOOKUP($A18,'10km_kategorie'!F:$H,3,FALSE)),"",VLOOKUP($A18,'10km_kategorie'!F:$H,3,FALSE))</f>
        <v>3</v>
      </c>
      <c r="O18" s="24" t="str">
        <f>IF(ISERROR(VLOOKUP($A18,'10km_kategorie'!G:$H,2,FALSE)),"",VLOOKUP($A18,'10km_kategorie'!G:$H,2,FALSE))</f>
        <v/>
      </c>
    </row>
    <row r="19" spans="1:15" x14ac:dyDescent="0.25">
      <c r="A19" s="36">
        <v>17</v>
      </c>
      <c r="B19" s="1" t="s">
        <v>92</v>
      </c>
      <c r="C19" s="1" t="s">
        <v>334</v>
      </c>
      <c r="D19" s="1" t="s">
        <v>470</v>
      </c>
      <c r="E19" s="16">
        <v>1989</v>
      </c>
      <c r="F19" s="1" t="s">
        <v>473</v>
      </c>
      <c r="G19" s="1">
        <v>145</v>
      </c>
      <c r="H19" s="2">
        <v>2.7569444444444448E-2</v>
      </c>
      <c r="I19" s="24">
        <f>IF(ISERROR(VLOOKUP($A19,'10km_kategorie'!A:$H,8,FALSE)),"",VLOOKUP($A19,'10km_kategorie'!A:$H,8,FALSE))</f>
        <v>16</v>
      </c>
      <c r="J19" s="24" t="str">
        <f>IF(ISERROR(VLOOKUP($A19,'10km_kategorie'!B:$H,7,FALSE)),"",VLOOKUP($A19,'10km_kategorie'!B:$H,7,FALSE))</f>
        <v/>
      </c>
      <c r="K19" s="24" t="str">
        <f>IF(ISERROR(VLOOKUP($A19,'10km_kategorie'!C:$H,6,FALSE)),"",VLOOKUP($A19,'10km_kategorie'!C:$H,6,FALSE))</f>
        <v/>
      </c>
      <c r="L19" s="24">
        <f>IF(ISERROR(VLOOKUP($A19,'10km_kategorie'!D:$H,5,FALSE)),"",VLOOKUP($A19,'10km_kategorie'!D:$H,5,FALSE))</f>
        <v>13</v>
      </c>
      <c r="M19" s="24" t="str">
        <f>IF(ISERROR(VLOOKUP($A19,'10km_kategorie'!E:$H,4,FALSE)),"",VLOOKUP($A19,'10km_kategorie'!E:$H,4,FALSE))</f>
        <v/>
      </c>
      <c r="N19" s="24" t="str">
        <f>IF(ISERROR(VLOOKUP($A19,'10km_kategorie'!F:$H,3,FALSE)),"",VLOOKUP($A19,'10km_kategorie'!F:$H,3,FALSE))</f>
        <v/>
      </c>
      <c r="O19" s="24" t="str">
        <f>IF(ISERROR(VLOOKUP($A19,'10km_kategorie'!G:$H,2,FALSE)),"",VLOOKUP($A19,'10km_kategorie'!G:$H,2,FALSE))</f>
        <v/>
      </c>
    </row>
    <row r="20" spans="1:15" x14ac:dyDescent="0.25">
      <c r="A20" s="36">
        <v>18</v>
      </c>
      <c r="B20" s="1" t="s">
        <v>130</v>
      </c>
      <c r="C20" s="1" t="s">
        <v>335</v>
      </c>
      <c r="D20" s="1" t="s">
        <v>470</v>
      </c>
      <c r="E20" s="16">
        <v>1976</v>
      </c>
      <c r="F20" s="1" t="s">
        <v>473</v>
      </c>
      <c r="G20" s="1">
        <v>276</v>
      </c>
      <c r="H20" s="2">
        <v>2.763888888888889E-2</v>
      </c>
      <c r="I20" s="24">
        <f>IF(ISERROR(VLOOKUP($A20,'10km_kategorie'!A:$H,8,FALSE)),"",VLOOKUP($A20,'10km_kategorie'!A:$H,8,FALSE))</f>
        <v>17</v>
      </c>
      <c r="J20" s="24" t="str">
        <f>IF(ISERROR(VLOOKUP($A20,'10km_kategorie'!B:$H,7,FALSE)),"",VLOOKUP($A20,'10km_kategorie'!B:$H,7,FALSE))</f>
        <v/>
      </c>
      <c r="K20" s="24" t="str">
        <f>IF(ISERROR(VLOOKUP($A20,'10km_kategorie'!C:$H,6,FALSE)),"",VLOOKUP($A20,'10km_kategorie'!C:$H,6,FALSE))</f>
        <v/>
      </c>
      <c r="L20" s="24" t="str">
        <f>IF(ISERROR(VLOOKUP($A20,'10km_kategorie'!D:$H,5,FALSE)),"",VLOOKUP($A20,'10km_kategorie'!D:$H,5,FALSE))</f>
        <v/>
      </c>
      <c r="M20" s="24" t="str">
        <f>IF(ISERROR(VLOOKUP($A20,'10km_kategorie'!E:$H,4,FALSE)),"",VLOOKUP($A20,'10km_kategorie'!E:$H,4,FALSE))</f>
        <v/>
      </c>
      <c r="N20" s="24">
        <f>IF(ISERROR(VLOOKUP($A20,'10km_kategorie'!F:$H,3,FALSE)),"",VLOOKUP($A20,'10km_kategorie'!F:$H,3,FALSE))</f>
        <v>4</v>
      </c>
      <c r="O20" s="24" t="str">
        <f>IF(ISERROR(VLOOKUP($A20,'10km_kategorie'!G:$H,2,FALSE)),"",VLOOKUP($A20,'10km_kategorie'!G:$H,2,FALSE))</f>
        <v/>
      </c>
    </row>
    <row r="21" spans="1:15" x14ac:dyDescent="0.25">
      <c r="A21" s="36">
        <v>19</v>
      </c>
      <c r="B21" s="1" t="s">
        <v>336</v>
      </c>
      <c r="C21" s="1" t="s">
        <v>171</v>
      </c>
      <c r="D21" s="1" t="s">
        <v>471</v>
      </c>
      <c r="E21" s="16">
        <v>1986</v>
      </c>
      <c r="F21" s="1" t="s">
        <v>473</v>
      </c>
      <c r="G21" s="1">
        <v>38</v>
      </c>
      <c r="H21" s="2">
        <v>2.7777777777777776E-2</v>
      </c>
      <c r="I21" s="24" t="str">
        <f>IF(ISERROR(VLOOKUP($A21,'10km_kategorie'!A:$H,8,FALSE)),"",VLOOKUP($A21,'10km_kategorie'!A:$H,8,FALSE))</f>
        <v/>
      </c>
      <c r="J21" s="24">
        <f>IF(ISERROR(VLOOKUP($A21,'10km_kategorie'!B:$H,7,FALSE)),"",VLOOKUP($A21,'10km_kategorie'!B:$H,7,FALSE))</f>
        <v>2</v>
      </c>
      <c r="K21" s="24" t="str">
        <f>IF(ISERROR(VLOOKUP($A21,'10km_kategorie'!C:$H,6,FALSE)),"",VLOOKUP($A21,'10km_kategorie'!C:$H,6,FALSE))</f>
        <v/>
      </c>
      <c r="L21" s="24" t="str">
        <f>IF(ISERROR(VLOOKUP($A21,'10km_kategorie'!D:$H,5,FALSE)),"",VLOOKUP($A21,'10km_kategorie'!D:$H,5,FALSE))</f>
        <v/>
      </c>
      <c r="M21" s="24">
        <f>IF(ISERROR(VLOOKUP($A21,'10km_kategorie'!E:$H,4,FALSE)),"",VLOOKUP($A21,'10km_kategorie'!E:$H,4,FALSE))</f>
        <v>2</v>
      </c>
      <c r="N21" s="24" t="str">
        <f>IF(ISERROR(VLOOKUP($A21,'10km_kategorie'!F:$H,3,FALSE)),"",VLOOKUP($A21,'10km_kategorie'!F:$H,3,FALSE))</f>
        <v/>
      </c>
      <c r="O21" s="24" t="str">
        <f>IF(ISERROR(VLOOKUP($A21,'10km_kategorie'!G:$H,2,FALSE)),"",VLOOKUP($A21,'10km_kategorie'!G:$H,2,FALSE))</f>
        <v/>
      </c>
    </row>
    <row r="22" spans="1:15" x14ac:dyDescent="0.25">
      <c r="A22" s="36">
        <v>20</v>
      </c>
      <c r="B22" s="1" t="s">
        <v>337</v>
      </c>
      <c r="C22" s="1" t="s">
        <v>338</v>
      </c>
      <c r="D22" s="1" t="s">
        <v>470</v>
      </c>
      <c r="E22" s="16">
        <v>1975</v>
      </c>
      <c r="F22" s="1" t="s">
        <v>473</v>
      </c>
      <c r="G22" s="1">
        <v>212</v>
      </c>
      <c r="H22" s="2">
        <v>2.7858796296296298E-2</v>
      </c>
      <c r="I22" s="24">
        <f>IF(ISERROR(VLOOKUP($A22,'10km_kategorie'!A:$H,8,FALSE)),"",VLOOKUP($A22,'10km_kategorie'!A:$H,8,FALSE))</f>
        <v>18</v>
      </c>
      <c r="J22" s="24" t="str">
        <f>IF(ISERROR(VLOOKUP($A22,'10km_kategorie'!B:$H,7,FALSE)),"",VLOOKUP($A22,'10km_kategorie'!B:$H,7,FALSE))</f>
        <v/>
      </c>
      <c r="K22" s="24" t="str">
        <f>IF(ISERROR(VLOOKUP($A22,'10km_kategorie'!C:$H,6,FALSE)),"",VLOOKUP($A22,'10km_kategorie'!C:$H,6,FALSE))</f>
        <v/>
      </c>
      <c r="L22" s="24" t="str">
        <f>IF(ISERROR(VLOOKUP($A22,'10km_kategorie'!D:$H,5,FALSE)),"",VLOOKUP($A22,'10km_kategorie'!D:$H,5,FALSE))</f>
        <v/>
      </c>
      <c r="M22" s="24" t="str">
        <f>IF(ISERROR(VLOOKUP($A22,'10km_kategorie'!E:$H,4,FALSE)),"",VLOOKUP($A22,'10km_kategorie'!E:$H,4,FALSE))</f>
        <v/>
      </c>
      <c r="N22" s="24">
        <f>IF(ISERROR(VLOOKUP($A22,'10km_kategorie'!F:$H,3,FALSE)),"",VLOOKUP($A22,'10km_kategorie'!F:$H,3,FALSE))</f>
        <v>5</v>
      </c>
      <c r="O22" s="24" t="str">
        <f>IF(ISERROR(VLOOKUP($A22,'10km_kategorie'!G:$H,2,FALSE)),"",VLOOKUP($A22,'10km_kategorie'!G:$H,2,FALSE))</f>
        <v/>
      </c>
    </row>
    <row r="23" spans="1:15" x14ac:dyDescent="0.25">
      <c r="A23" s="36">
        <v>21</v>
      </c>
      <c r="B23" s="1" t="s">
        <v>23</v>
      </c>
      <c r="C23" s="1" t="s">
        <v>339</v>
      </c>
      <c r="D23" s="1" t="s">
        <v>470</v>
      </c>
      <c r="E23" s="16">
        <v>1980</v>
      </c>
      <c r="F23" s="1" t="s">
        <v>473</v>
      </c>
      <c r="G23" s="1">
        <v>73</v>
      </c>
      <c r="H23" s="2">
        <v>2.7974537037037034E-2</v>
      </c>
      <c r="I23" s="24">
        <f>IF(ISERROR(VLOOKUP($A23,'10km_kategorie'!A:$H,8,FALSE)),"",VLOOKUP($A23,'10km_kategorie'!A:$H,8,FALSE))</f>
        <v>19</v>
      </c>
      <c r="J23" s="24" t="str">
        <f>IF(ISERROR(VLOOKUP($A23,'10km_kategorie'!B:$H,7,FALSE)),"",VLOOKUP($A23,'10km_kategorie'!B:$H,7,FALSE))</f>
        <v/>
      </c>
      <c r="K23" s="24" t="str">
        <f>IF(ISERROR(VLOOKUP($A23,'10km_kategorie'!C:$H,6,FALSE)),"",VLOOKUP($A23,'10km_kategorie'!C:$H,6,FALSE))</f>
        <v/>
      </c>
      <c r="L23" s="24">
        <f>IF(ISERROR(VLOOKUP($A23,'10km_kategorie'!D:$H,5,FALSE)),"",VLOOKUP($A23,'10km_kategorie'!D:$H,5,FALSE))</f>
        <v>14</v>
      </c>
      <c r="M23" s="24" t="str">
        <f>IF(ISERROR(VLOOKUP($A23,'10km_kategorie'!E:$H,4,FALSE)),"",VLOOKUP($A23,'10km_kategorie'!E:$H,4,FALSE))</f>
        <v/>
      </c>
      <c r="N23" s="24" t="str">
        <f>IF(ISERROR(VLOOKUP($A23,'10km_kategorie'!F:$H,3,FALSE)),"",VLOOKUP($A23,'10km_kategorie'!F:$H,3,FALSE))</f>
        <v/>
      </c>
      <c r="O23" s="24" t="str">
        <f>IF(ISERROR(VLOOKUP($A23,'10km_kategorie'!G:$H,2,FALSE)),"",VLOOKUP($A23,'10km_kategorie'!G:$H,2,FALSE))</f>
        <v/>
      </c>
    </row>
    <row r="24" spans="1:15" x14ac:dyDescent="0.25">
      <c r="A24" s="36">
        <v>22</v>
      </c>
      <c r="B24" s="1" t="s">
        <v>45</v>
      </c>
      <c r="C24" s="1" t="s">
        <v>340</v>
      </c>
      <c r="D24" s="1" t="s">
        <v>470</v>
      </c>
      <c r="E24" s="16">
        <v>1985</v>
      </c>
      <c r="F24" s="1" t="s">
        <v>473</v>
      </c>
      <c r="G24" s="1">
        <v>5</v>
      </c>
      <c r="H24" s="2">
        <v>2.8009259259259262E-2</v>
      </c>
      <c r="I24" s="24">
        <f>IF(ISERROR(VLOOKUP($A24,'10km_kategorie'!A:$H,8,FALSE)),"",VLOOKUP($A24,'10km_kategorie'!A:$H,8,FALSE))</f>
        <v>20</v>
      </c>
      <c r="J24" s="24" t="str">
        <f>IF(ISERROR(VLOOKUP($A24,'10km_kategorie'!B:$H,7,FALSE)),"",VLOOKUP($A24,'10km_kategorie'!B:$H,7,FALSE))</f>
        <v/>
      </c>
      <c r="K24" s="24" t="str">
        <f>IF(ISERROR(VLOOKUP($A24,'10km_kategorie'!C:$H,6,FALSE)),"",VLOOKUP($A24,'10km_kategorie'!C:$H,6,FALSE))</f>
        <v/>
      </c>
      <c r="L24" s="24">
        <f>IF(ISERROR(VLOOKUP($A24,'10km_kategorie'!D:$H,5,FALSE)),"",VLOOKUP($A24,'10km_kategorie'!D:$H,5,FALSE))</f>
        <v>15</v>
      </c>
      <c r="M24" s="24" t="str">
        <f>IF(ISERROR(VLOOKUP($A24,'10km_kategorie'!E:$H,4,FALSE)),"",VLOOKUP($A24,'10km_kategorie'!E:$H,4,FALSE))</f>
        <v/>
      </c>
      <c r="N24" s="24" t="str">
        <f>IF(ISERROR(VLOOKUP($A24,'10km_kategorie'!F:$H,3,FALSE)),"",VLOOKUP($A24,'10km_kategorie'!F:$H,3,FALSE))</f>
        <v/>
      </c>
      <c r="O24" s="24" t="str">
        <f>IF(ISERROR(VLOOKUP($A24,'10km_kategorie'!G:$H,2,FALSE)),"",VLOOKUP($A24,'10km_kategorie'!G:$H,2,FALSE))</f>
        <v/>
      </c>
    </row>
    <row r="25" spans="1:15" x14ac:dyDescent="0.25">
      <c r="A25" s="36">
        <v>23</v>
      </c>
      <c r="B25" s="1" t="s">
        <v>130</v>
      </c>
      <c r="C25" s="1" t="s">
        <v>341</v>
      </c>
      <c r="D25" s="1" t="s">
        <v>470</v>
      </c>
      <c r="E25" s="16">
        <v>1986</v>
      </c>
      <c r="F25" s="1" t="s">
        <v>473</v>
      </c>
      <c r="G25" s="1">
        <v>46</v>
      </c>
      <c r="H25" s="2">
        <v>2.8148148148148148E-2</v>
      </c>
      <c r="I25" s="24">
        <f>IF(ISERROR(VLOOKUP($A25,'10km_kategorie'!A:$H,8,FALSE)),"",VLOOKUP($A25,'10km_kategorie'!A:$H,8,FALSE))</f>
        <v>21</v>
      </c>
      <c r="J25" s="24" t="str">
        <f>IF(ISERROR(VLOOKUP($A25,'10km_kategorie'!B:$H,7,FALSE)),"",VLOOKUP($A25,'10km_kategorie'!B:$H,7,FALSE))</f>
        <v/>
      </c>
      <c r="K25" s="24" t="str">
        <f>IF(ISERROR(VLOOKUP($A25,'10km_kategorie'!C:$H,6,FALSE)),"",VLOOKUP($A25,'10km_kategorie'!C:$H,6,FALSE))</f>
        <v/>
      </c>
      <c r="L25" s="24">
        <f>IF(ISERROR(VLOOKUP($A25,'10km_kategorie'!D:$H,5,FALSE)),"",VLOOKUP($A25,'10km_kategorie'!D:$H,5,FALSE))</f>
        <v>16</v>
      </c>
      <c r="M25" s="24" t="str">
        <f>IF(ISERROR(VLOOKUP($A25,'10km_kategorie'!E:$H,4,FALSE)),"",VLOOKUP($A25,'10km_kategorie'!E:$H,4,FALSE))</f>
        <v/>
      </c>
      <c r="N25" s="24" t="str">
        <f>IF(ISERROR(VLOOKUP($A25,'10km_kategorie'!F:$H,3,FALSE)),"",VLOOKUP($A25,'10km_kategorie'!F:$H,3,FALSE))</f>
        <v/>
      </c>
      <c r="O25" s="24" t="str">
        <f>IF(ISERROR(VLOOKUP($A25,'10km_kategorie'!G:$H,2,FALSE)),"",VLOOKUP($A25,'10km_kategorie'!G:$H,2,FALSE))</f>
        <v/>
      </c>
    </row>
    <row r="26" spans="1:15" x14ac:dyDescent="0.25">
      <c r="A26" s="36">
        <v>24</v>
      </c>
      <c r="B26" s="1" t="s">
        <v>23</v>
      </c>
      <c r="C26" s="1" t="s">
        <v>129</v>
      </c>
      <c r="D26" s="1" t="s">
        <v>470</v>
      </c>
      <c r="E26" s="16">
        <v>1982</v>
      </c>
      <c r="F26" s="1" t="s">
        <v>473</v>
      </c>
      <c r="G26" s="1">
        <v>12</v>
      </c>
      <c r="H26" s="2">
        <v>2.8217592592592589E-2</v>
      </c>
      <c r="I26" s="24">
        <f>IF(ISERROR(VLOOKUP($A26,'10km_kategorie'!A:$H,8,FALSE)),"",VLOOKUP($A26,'10km_kategorie'!A:$H,8,FALSE))</f>
        <v>22</v>
      </c>
      <c r="J26" s="24" t="str">
        <f>IF(ISERROR(VLOOKUP($A26,'10km_kategorie'!B:$H,7,FALSE)),"",VLOOKUP($A26,'10km_kategorie'!B:$H,7,FALSE))</f>
        <v/>
      </c>
      <c r="K26" s="24" t="str">
        <f>IF(ISERROR(VLOOKUP($A26,'10km_kategorie'!C:$H,6,FALSE)),"",VLOOKUP($A26,'10km_kategorie'!C:$H,6,FALSE))</f>
        <v/>
      </c>
      <c r="L26" s="24">
        <f>IF(ISERROR(VLOOKUP($A26,'10km_kategorie'!D:$H,5,FALSE)),"",VLOOKUP($A26,'10km_kategorie'!D:$H,5,FALSE))</f>
        <v>17</v>
      </c>
      <c r="M26" s="24" t="str">
        <f>IF(ISERROR(VLOOKUP($A26,'10km_kategorie'!E:$H,4,FALSE)),"",VLOOKUP($A26,'10km_kategorie'!E:$H,4,FALSE))</f>
        <v/>
      </c>
      <c r="N26" s="24" t="str">
        <f>IF(ISERROR(VLOOKUP($A26,'10km_kategorie'!F:$H,3,FALSE)),"",VLOOKUP($A26,'10km_kategorie'!F:$H,3,FALSE))</f>
        <v/>
      </c>
      <c r="O26" s="24" t="str">
        <f>IF(ISERROR(VLOOKUP($A26,'10km_kategorie'!G:$H,2,FALSE)),"",VLOOKUP($A26,'10km_kategorie'!G:$H,2,FALSE))</f>
        <v/>
      </c>
    </row>
    <row r="27" spans="1:15" x14ac:dyDescent="0.25">
      <c r="A27" s="36">
        <v>25</v>
      </c>
      <c r="B27" s="1" t="s">
        <v>5</v>
      </c>
      <c r="C27" s="1" t="s">
        <v>342</v>
      </c>
      <c r="D27" s="1" t="s">
        <v>470</v>
      </c>
      <c r="E27" s="16">
        <v>1969</v>
      </c>
      <c r="F27" s="1" t="s">
        <v>473</v>
      </c>
      <c r="G27" s="1">
        <v>259</v>
      </c>
      <c r="H27" s="2">
        <v>2.8356481481481483E-2</v>
      </c>
      <c r="I27" s="24">
        <f>IF(ISERROR(VLOOKUP($A27,'10km_kategorie'!A:$H,8,FALSE)),"",VLOOKUP($A27,'10km_kategorie'!A:$H,8,FALSE))</f>
        <v>23</v>
      </c>
      <c r="J27" s="24" t="str">
        <f>IF(ISERROR(VLOOKUP($A27,'10km_kategorie'!B:$H,7,FALSE)),"",VLOOKUP($A27,'10km_kategorie'!B:$H,7,FALSE))</f>
        <v/>
      </c>
      <c r="K27" s="24" t="str">
        <f>IF(ISERROR(VLOOKUP($A27,'10km_kategorie'!C:$H,6,FALSE)),"",VLOOKUP($A27,'10km_kategorie'!C:$H,6,FALSE))</f>
        <v/>
      </c>
      <c r="L27" s="24" t="str">
        <f>IF(ISERROR(VLOOKUP($A27,'10km_kategorie'!D:$H,5,FALSE)),"",VLOOKUP($A27,'10km_kategorie'!D:$H,5,FALSE))</f>
        <v/>
      </c>
      <c r="M27" s="24" t="str">
        <f>IF(ISERROR(VLOOKUP($A27,'10km_kategorie'!E:$H,4,FALSE)),"",VLOOKUP($A27,'10km_kategorie'!E:$H,4,FALSE))</f>
        <v/>
      </c>
      <c r="N27" s="24">
        <f>IF(ISERROR(VLOOKUP($A27,'10km_kategorie'!F:$H,3,FALSE)),"",VLOOKUP($A27,'10km_kategorie'!F:$H,3,FALSE))</f>
        <v>6</v>
      </c>
      <c r="O27" s="24" t="str">
        <f>IF(ISERROR(VLOOKUP($A27,'10km_kategorie'!G:$H,2,FALSE)),"",VLOOKUP($A27,'10km_kategorie'!G:$H,2,FALSE))</f>
        <v/>
      </c>
    </row>
    <row r="28" spans="1:15" x14ac:dyDescent="0.25">
      <c r="A28" s="36">
        <v>26</v>
      </c>
      <c r="B28" s="1" t="s">
        <v>62</v>
      </c>
      <c r="C28" s="1" t="s">
        <v>343</v>
      </c>
      <c r="D28" s="1" t="s">
        <v>470</v>
      </c>
      <c r="E28" s="16">
        <v>1998</v>
      </c>
      <c r="F28" s="1" t="s">
        <v>473</v>
      </c>
      <c r="G28" s="1">
        <v>124</v>
      </c>
      <c r="H28" s="2">
        <v>2.855324074074074E-2</v>
      </c>
      <c r="I28" s="24">
        <f>IF(ISERROR(VLOOKUP($A28,'10km_kategorie'!A:$H,8,FALSE)),"",VLOOKUP($A28,'10km_kategorie'!A:$H,8,FALSE))</f>
        <v>24</v>
      </c>
      <c r="J28" s="24" t="str">
        <f>IF(ISERROR(VLOOKUP($A28,'10km_kategorie'!B:$H,7,FALSE)),"",VLOOKUP($A28,'10km_kategorie'!B:$H,7,FALSE))</f>
        <v/>
      </c>
      <c r="K28" s="24" t="str">
        <f>IF(ISERROR(VLOOKUP($A28,'10km_kategorie'!C:$H,6,FALSE)),"",VLOOKUP($A28,'10km_kategorie'!C:$H,6,FALSE))</f>
        <v/>
      </c>
      <c r="L28" s="24">
        <f>IF(ISERROR(VLOOKUP($A28,'10km_kategorie'!D:$H,5,FALSE)),"",VLOOKUP($A28,'10km_kategorie'!D:$H,5,FALSE))</f>
        <v>18</v>
      </c>
      <c r="M28" s="24" t="str">
        <f>IF(ISERROR(VLOOKUP($A28,'10km_kategorie'!E:$H,4,FALSE)),"",VLOOKUP($A28,'10km_kategorie'!E:$H,4,FALSE))</f>
        <v/>
      </c>
      <c r="N28" s="24" t="str">
        <f>IF(ISERROR(VLOOKUP($A28,'10km_kategorie'!F:$H,3,FALSE)),"",VLOOKUP($A28,'10km_kategorie'!F:$H,3,FALSE))</f>
        <v/>
      </c>
      <c r="O28" s="24" t="str">
        <f>IF(ISERROR(VLOOKUP($A28,'10km_kategorie'!G:$H,2,FALSE)),"",VLOOKUP($A28,'10km_kategorie'!G:$H,2,FALSE))</f>
        <v/>
      </c>
    </row>
    <row r="29" spans="1:15" x14ac:dyDescent="0.25">
      <c r="A29" s="36">
        <v>27</v>
      </c>
      <c r="B29" s="1" t="s">
        <v>92</v>
      </c>
      <c r="C29" s="1" t="s">
        <v>344</v>
      </c>
      <c r="D29" s="1" t="s">
        <v>470</v>
      </c>
      <c r="E29" s="16">
        <v>1985</v>
      </c>
      <c r="F29" s="1" t="s">
        <v>473</v>
      </c>
      <c r="G29" s="1">
        <v>68</v>
      </c>
      <c r="H29" s="2">
        <v>2.8599537037037034E-2</v>
      </c>
      <c r="I29" s="24">
        <f>IF(ISERROR(VLOOKUP($A29,'10km_kategorie'!A:$H,8,FALSE)),"",VLOOKUP($A29,'10km_kategorie'!A:$H,8,FALSE))</f>
        <v>25</v>
      </c>
      <c r="J29" s="24" t="str">
        <f>IF(ISERROR(VLOOKUP($A29,'10km_kategorie'!B:$H,7,FALSE)),"",VLOOKUP($A29,'10km_kategorie'!B:$H,7,FALSE))</f>
        <v/>
      </c>
      <c r="K29" s="24" t="str">
        <f>IF(ISERROR(VLOOKUP($A29,'10km_kategorie'!C:$H,6,FALSE)),"",VLOOKUP($A29,'10km_kategorie'!C:$H,6,FALSE))</f>
        <v/>
      </c>
      <c r="L29" s="24">
        <f>IF(ISERROR(VLOOKUP($A29,'10km_kategorie'!D:$H,5,FALSE)),"",VLOOKUP($A29,'10km_kategorie'!D:$H,5,FALSE))</f>
        <v>19</v>
      </c>
      <c r="M29" s="24" t="str">
        <f>IF(ISERROR(VLOOKUP($A29,'10km_kategorie'!E:$H,4,FALSE)),"",VLOOKUP($A29,'10km_kategorie'!E:$H,4,FALSE))</f>
        <v/>
      </c>
      <c r="N29" s="24" t="str">
        <f>IF(ISERROR(VLOOKUP($A29,'10km_kategorie'!F:$H,3,FALSE)),"",VLOOKUP($A29,'10km_kategorie'!F:$H,3,FALSE))</f>
        <v/>
      </c>
      <c r="O29" s="24" t="str">
        <f>IF(ISERROR(VLOOKUP($A29,'10km_kategorie'!G:$H,2,FALSE)),"",VLOOKUP($A29,'10km_kategorie'!G:$H,2,FALSE))</f>
        <v/>
      </c>
    </row>
    <row r="30" spans="1:15" x14ac:dyDescent="0.25">
      <c r="A30" s="36">
        <v>28</v>
      </c>
      <c r="B30" s="1" t="s">
        <v>23</v>
      </c>
      <c r="C30" s="1" t="s">
        <v>40</v>
      </c>
      <c r="D30" s="1" t="s">
        <v>470</v>
      </c>
      <c r="E30" s="16">
        <v>1967</v>
      </c>
      <c r="F30" s="1" t="s">
        <v>473</v>
      </c>
      <c r="G30" s="1">
        <v>240</v>
      </c>
      <c r="H30" s="2">
        <v>2.8969907407407406E-2</v>
      </c>
      <c r="I30" s="24">
        <f>IF(ISERROR(VLOOKUP($A30,'10km_kategorie'!A:$H,8,FALSE)),"",VLOOKUP($A30,'10km_kategorie'!A:$H,8,FALSE))</f>
        <v>26</v>
      </c>
      <c r="J30" s="24" t="str">
        <f>IF(ISERROR(VLOOKUP($A30,'10km_kategorie'!B:$H,7,FALSE)),"",VLOOKUP($A30,'10km_kategorie'!B:$H,7,FALSE))</f>
        <v/>
      </c>
      <c r="K30" s="24" t="str">
        <f>IF(ISERROR(VLOOKUP($A30,'10km_kategorie'!C:$H,6,FALSE)),"",VLOOKUP($A30,'10km_kategorie'!C:$H,6,FALSE))</f>
        <v/>
      </c>
      <c r="L30" s="24" t="str">
        <f>IF(ISERROR(VLOOKUP($A30,'10km_kategorie'!D:$H,5,FALSE)),"",VLOOKUP($A30,'10km_kategorie'!D:$H,5,FALSE))</f>
        <v/>
      </c>
      <c r="M30" s="24" t="str">
        <f>IF(ISERROR(VLOOKUP($A30,'10km_kategorie'!E:$H,4,FALSE)),"",VLOOKUP($A30,'10km_kategorie'!E:$H,4,FALSE))</f>
        <v/>
      </c>
      <c r="N30" s="24">
        <f>IF(ISERROR(VLOOKUP($A30,'10km_kategorie'!F:$H,3,FALSE)),"",VLOOKUP($A30,'10km_kategorie'!F:$H,3,FALSE))</f>
        <v>7</v>
      </c>
      <c r="O30" s="24" t="str">
        <f>IF(ISERROR(VLOOKUP($A30,'10km_kategorie'!G:$H,2,FALSE)),"",VLOOKUP($A30,'10km_kategorie'!G:$H,2,FALSE))</f>
        <v/>
      </c>
    </row>
    <row r="31" spans="1:15" x14ac:dyDescent="0.25">
      <c r="A31" s="36">
        <v>29</v>
      </c>
      <c r="B31" s="1" t="s">
        <v>345</v>
      </c>
      <c r="C31" s="1" t="s">
        <v>346</v>
      </c>
      <c r="D31" s="1" t="s">
        <v>470</v>
      </c>
      <c r="E31" s="16">
        <v>1975</v>
      </c>
      <c r="F31" s="1" t="s">
        <v>473</v>
      </c>
      <c r="G31" s="1">
        <v>235</v>
      </c>
      <c r="H31" s="2">
        <v>2.9155092592592594E-2</v>
      </c>
      <c r="I31" s="24">
        <f>IF(ISERROR(VLOOKUP($A31,'10km_kategorie'!A:$H,8,FALSE)),"",VLOOKUP($A31,'10km_kategorie'!A:$H,8,FALSE))</f>
        <v>27</v>
      </c>
      <c r="J31" s="24" t="str">
        <f>IF(ISERROR(VLOOKUP($A31,'10km_kategorie'!B:$H,7,FALSE)),"",VLOOKUP($A31,'10km_kategorie'!B:$H,7,FALSE))</f>
        <v/>
      </c>
      <c r="K31" s="24" t="str">
        <f>IF(ISERROR(VLOOKUP($A31,'10km_kategorie'!C:$H,6,FALSE)),"",VLOOKUP($A31,'10km_kategorie'!C:$H,6,FALSE))</f>
        <v/>
      </c>
      <c r="L31" s="24" t="str">
        <f>IF(ISERROR(VLOOKUP($A31,'10km_kategorie'!D:$H,5,FALSE)),"",VLOOKUP($A31,'10km_kategorie'!D:$H,5,FALSE))</f>
        <v/>
      </c>
      <c r="M31" s="24" t="str">
        <f>IF(ISERROR(VLOOKUP($A31,'10km_kategorie'!E:$H,4,FALSE)),"",VLOOKUP($A31,'10km_kategorie'!E:$H,4,FALSE))</f>
        <v/>
      </c>
      <c r="N31" s="24">
        <f>IF(ISERROR(VLOOKUP($A31,'10km_kategorie'!F:$H,3,FALSE)),"",VLOOKUP($A31,'10km_kategorie'!F:$H,3,FALSE))</f>
        <v>8</v>
      </c>
      <c r="O31" s="24" t="str">
        <f>IF(ISERROR(VLOOKUP($A31,'10km_kategorie'!G:$H,2,FALSE)),"",VLOOKUP($A31,'10km_kategorie'!G:$H,2,FALSE))</f>
        <v/>
      </c>
    </row>
    <row r="32" spans="1:15" x14ac:dyDescent="0.25">
      <c r="A32" s="36">
        <v>30</v>
      </c>
      <c r="B32" s="1" t="s">
        <v>266</v>
      </c>
      <c r="C32" s="1" t="s">
        <v>347</v>
      </c>
      <c r="D32" s="1" t="s">
        <v>470</v>
      </c>
      <c r="E32" s="16">
        <v>1976</v>
      </c>
      <c r="F32" s="1" t="s">
        <v>473</v>
      </c>
      <c r="G32" s="1">
        <v>208</v>
      </c>
      <c r="H32" s="2">
        <v>2.9282407407407406E-2</v>
      </c>
      <c r="I32" s="24">
        <f>IF(ISERROR(VLOOKUP($A32,'10km_kategorie'!A:$H,8,FALSE)),"",VLOOKUP($A32,'10km_kategorie'!A:$H,8,FALSE))</f>
        <v>28</v>
      </c>
      <c r="J32" s="24" t="str">
        <f>IF(ISERROR(VLOOKUP($A32,'10km_kategorie'!B:$H,7,FALSE)),"",VLOOKUP($A32,'10km_kategorie'!B:$H,7,FALSE))</f>
        <v/>
      </c>
      <c r="K32" s="24" t="str">
        <f>IF(ISERROR(VLOOKUP($A32,'10km_kategorie'!C:$H,6,FALSE)),"",VLOOKUP($A32,'10km_kategorie'!C:$H,6,FALSE))</f>
        <v/>
      </c>
      <c r="L32" s="24" t="str">
        <f>IF(ISERROR(VLOOKUP($A32,'10km_kategorie'!D:$H,5,FALSE)),"",VLOOKUP($A32,'10km_kategorie'!D:$H,5,FALSE))</f>
        <v/>
      </c>
      <c r="M32" s="24" t="str">
        <f>IF(ISERROR(VLOOKUP($A32,'10km_kategorie'!E:$H,4,FALSE)),"",VLOOKUP($A32,'10km_kategorie'!E:$H,4,FALSE))</f>
        <v/>
      </c>
      <c r="N32" s="24">
        <f>IF(ISERROR(VLOOKUP($A32,'10km_kategorie'!F:$H,3,FALSE)),"",VLOOKUP($A32,'10km_kategorie'!F:$H,3,FALSE))</f>
        <v>9</v>
      </c>
      <c r="O32" s="24" t="str">
        <f>IF(ISERROR(VLOOKUP($A32,'10km_kategorie'!G:$H,2,FALSE)),"",VLOOKUP($A32,'10km_kategorie'!G:$H,2,FALSE))</f>
        <v/>
      </c>
    </row>
    <row r="33" spans="1:15" x14ac:dyDescent="0.25">
      <c r="A33" s="36">
        <v>31</v>
      </c>
      <c r="B33" s="1" t="s">
        <v>92</v>
      </c>
      <c r="C33" s="1" t="s">
        <v>348</v>
      </c>
      <c r="D33" s="1" t="s">
        <v>470</v>
      </c>
      <c r="E33" s="16">
        <v>1983</v>
      </c>
      <c r="F33" s="1" t="s">
        <v>473</v>
      </c>
      <c r="G33" s="1">
        <v>24</v>
      </c>
      <c r="H33" s="2">
        <v>2.9756944444444447E-2</v>
      </c>
      <c r="I33" s="24">
        <f>IF(ISERROR(VLOOKUP($A33,'10km_kategorie'!A:$H,8,FALSE)),"",VLOOKUP($A33,'10km_kategorie'!A:$H,8,FALSE))</f>
        <v>29</v>
      </c>
      <c r="J33" s="24" t="str">
        <f>IF(ISERROR(VLOOKUP($A33,'10km_kategorie'!B:$H,7,FALSE)),"",VLOOKUP($A33,'10km_kategorie'!B:$H,7,FALSE))</f>
        <v/>
      </c>
      <c r="K33" s="24" t="str">
        <f>IF(ISERROR(VLOOKUP($A33,'10km_kategorie'!C:$H,6,FALSE)),"",VLOOKUP($A33,'10km_kategorie'!C:$H,6,FALSE))</f>
        <v/>
      </c>
      <c r="L33" s="24">
        <f>IF(ISERROR(VLOOKUP($A33,'10km_kategorie'!D:$H,5,FALSE)),"",VLOOKUP($A33,'10km_kategorie'!D:$H,5,FALSE))</f>
        <v>20</v>
      </c>
      <c r="M33" s="24" t="str">
        <f>IF(ISERROR(VLOOKUP($A33,'10km_kategorie'!E:$H,4,FALSE)),"",VLOOKUP($A33,'10km_kategorie'!E:$H,4,FALSE))</f>
        <v/>
      </c>
      <c r="N33" s="24" t="str">
        <f>IF(ISERROR(VLOOKUP($A33,'10km_kategorie'!F:$H,3,FALSE)),"",VLOOKUP($A33,'10km_kategorie'!F:$H,3,FALSE))</f>
        <v/>
      </c>
      <c r="O33" s="24" t="str">
        <f>IF(ISERROR(VLOOKUP($A33,'10km_kategorie'!G:$H,2,FALSE)),"",VLOOKUP($A33,'10km_kategorie'!G:$H,2,FALSE))</f>
        <v/>
      </c>
    </row>
    <row r="34" spans="1:15" x14ac:dyDescent="0.25">
      <c r="A34" s="36">
        <v>32</v>
      </c>
      <c r="B34" s="1" t="s">
        <v>5</v>
      </c>
      <c r="C34" s="1" t="s">
        <v>349</v>
      </c>
      <c r="D34" s="1" t="s">
        <v>470</v>
      </c>
      <c r="E34" s="16">
        <v>1981</v>
      </c>
      <c r="F34" s="1" t="s">
        <v>473</v>
      </c>
      <c r="G34" s="1">
        <v>58</v>
      </c>
      <c r="H34" s="2">
        <v>2.9768518518518517E-2</v>
      </c>
      <c r="I34" s="24">
        <f>IF(ISERROR(VLOOKUP($A34,'10km_kategorie'!A:$H,8,FALSE)),"",VLOOKUP($A34,'10km_kategorie'!A:$H,8,FALSE))</f>
        <v>30</v>
      </c>
      <c r="J34" s="24" t="str">
        <f>IF(ISERROR(VLOOKUP($A34,'10km_kategorie'!B:$H,7,FALSE)),"",VLOOKUP($A34,'10km_kategorie'!B:$H,7,FALSE))</f>
        <v/>
      </c>
      <c r="K34" s="24" t="str">
        <f>IF(ISERROR(VLOOKUP($A34,'10km_kategorie'!C:$H,6,FALSE)),"",VLOOKUP($A34,'10km_kategorie'!C:$H,6,FALSE))</f>
        <v/>
      </c>
      <c r="L34" s="24">
        <f>IF(ISERROR(VLOOKUP($A34,'10km_kategorie'!D:$H,5,FALSE)),"",VLOOKUP($A34,'10km_kategorie'!D:$H,5,FALSE))</f>
        <v>21</v>
      </c>
      <c r="M34" s="24" t="str">
        <f>IF(ISERROR(VLOOKUP($A34,'10km_kategorie'!E:$H,4,FALSE)),"",VLOOKUP($A34,'10km_kategorie'!E:$H,4,FALSE))</f>
        <v/>
      </c>
      <c r="N34" s="24" t="str">
        <f>IF(ISERROR(VLOOKUP($A34,'10km_kategorie'!F:$H,3,FALSE)),"",VLOOKUP($A34,'10km_kategorie'!F:$H,3,FALSE))</f>
        <v/>
      </c>
      <c r="O34" s="24" t="str">
        <f>IF(ISERROR(VLOOKUP($A34,'10km_kategorie'!G:$H,2,FALSE)),"",VLOOKUP($A34,'10km_kategorie'!G:$H,2,FALSE))</f>
        <v/>
      </c>
    </row>
    <row r="35" spans="1:15" x14ac:dyDescent="0.25">
      <c r="A35" s="36">
        <v>33</v>
      </c>
      <c r="B35" s="1" t="s">
        <v>120</v>
      </c>
      <c r="C35" s="1" t="s">
        <v>304</v>
      </c>
      <c r="D35" s="1" t="s">
        <v>470</v>
      </c>
      <c r="E35" s="16">
        <v>2000</v>
      </c>
      <c r="F35" s="1" t="s">
        <v>473</v>
      </c>
      <c r="G35" s="1">
        <v>131</v>
      </c>
      <c r="H35" s="2">
        <v>2.988425925925926E-2</v>
      </c>
      <c r="I35" s="24">
        <f>IF(ISERROR(VLOOKUP($A35,'10km_kategorie'!A:$H,8,FALSE)),"",VLOOKUP($A35,'10km_kategorie'!A:$H,8,FALSE))</f>
        <v>31</v>
      </c>
      <c r="J35" s="24" t="str">
        <f>IF(ISERROR(VLOOKUP($A35,'10km_kategorie'!B:$H,7,FALSE)),"",VLOOKUP($A35,'10km_kategorie'!B:$H,7,FALSE))</f>
        <v/>
      </c>
      <c r="K35" s="24" t="str">
        <f>IF(ISERROR(VLOOKUP($A35,'10km_kategorie'!C:$H,6,FALSE)),"",VLOOKUP($A35,'10km_kategorie'!C:$H,6,FALSE))</f>
        <v/>
      </c>
      <c r="L35" s="24">
        <f>IF(ISERROR(VLOOKUP($A35,'10km_kategorie'!D:$H,5,FALSE)),"",VLOOKUP($A35,'10km_kategorie'!D:$H,5,FALSE))</f>
        <v>22</v>
      </c>
      <c r="M35" s="24" t="str">
        <f>IF(ISERROR(VLOOKUP($A35,'10km_kategorie'!E:$H,4,FALSE)),"",VLOOKUP($A35,'10km_kategorie'!E:$H,4,FALSE))</f>
        <v/>
      </c>
      <c r="N35" s="24" t="str">
        <f>IF(ISERROR(VLOOKUP($A35,'10km_kategorie'!F:$H,3,FALSE)),"",VLOOKUP($A35,'10km_kategorie'!F:$H,3,FALSE))</f>
        <v/>
      </c>
      <c r="O35" s="24" t="str">
        <f>IF(ISERROR(VLOOKUP($A35,'10km_kategorie'!G:$H,2,FALSE)),"",VLOOKUP($A35,'10km_kategorie'!G:$H,2,FALSE))</f>
        <v/>
      </c>
    </row>
    <row r="36" spans="1:15" x14ac:dyDescent="0.25">
      <c r="A36" s="36">
        <v>34</v>
      </c>
      <c r="B36" s="1" t="s">
        <v>350</v>
      </c>
      <c r="C36" s="1" t="s">
        <v>351</v>
      </c>
      <c r="D36" s="1" t="s">
        <v>470</v>
      </c>
      <c r="E36" s="16">
        <v>1981</v>
      </c>
      <c r="F36" s="1" t="s">
        <v>473</v>
      </c>
      <c r="G36" s="1">
        <v>52</v>
      </c>
      <c r="H36" s="2">
        <v>2.9988425925925922E-2</v>
      </c>
      <c r="I36" s="24">
        <f>IF(ISERROR(VLOOKUP($A36,'10km_kategorie'!A:$H,8,FALSE)),"",VLOOKUP($A36,'10km_kategorie'!A:$H,8,FALSE))</f>
        <v>32</v>
      </c>
      <c r="J36" s="24" t="str">
        <f>IF(ISERROR(VLOOKUP($A36,'10km_kategorie'!B:$H,7,FALSE)),"",VLOOKUP($A36,'10km_kategorie'!B:$H,7,FALSE))</f>
        <v/>
      </c>
      <c r="K36" s="24" t="str">
        <f>IF(ISERROR(VLOOKUP($A36,'10km_kategorie'!C:$H,6,FALSE)),"",VLOOKUP($A36,'10km_kategorie'!C:$H,6,FALSE))</f>
        <v/>
      </c>
      <c r="L36" s="24">
        <f>IF(ISERROR(VLOOKUP($A36,'10km_kategorie'!D:$H,5,FALSE)),"",VLOOKUP($A36,'10km_kategorie'!D:$H,5,FALSE))</f>
        <v>23</v>
      </c>
      <c r="M36" s="24" t="str">
        <f>IF(ISERROR(VLOOKUP($A36,'10km_kategorie'!E:$H,4,FALSE)),"",VLOOKUP($A36,'10km_kategorie'!E:$H,4,FALSE))</f>
        <v/>
      </c>
      <c r="N36" s="24" t="str">
        <f>IF(ISERROR(VLOOKUP($A36,'10km_kategorie'!F:$H,3,FALSE)),"",VLOOKUP($A36,'10km_kategorie'!F:$H,3,FALSE))</f>
        <v/>
      </c>
      <c r="O36" s="24" t="str">
        <f>IF(ISERROR(VLOOKUP($A36,'10km_kategorie'!G:$H,2,FALSE)),"",VLOOKUP($A36,'10km_kategorie'!G:$H,2,FALSE))</f>
        <v/>
      </c>
    </row>
    <row r="37" spans="1:15" x14ac:dyDescent="0.25">
      <c r="A37" s="36">
        <v>35</v>
      </c>
      <c r="B37" s="1" t="s">
        <v>92</v>
      </c>
      <c r="C37" s="1" t="s">
        <v>352</v>
      </c>
      <c r="D37" s="1" t="s">
        <v>470</v>
      </c>
      <c r="E37" s="16">
        <v>1974</v>
      </c>
      <c r="F37" s="1" t="s">
        <v>473</v>
      </c>
      <c r="G37" s="1">
        <v>203</v>
      </c>
      <c r="H37" s="2">
        <v>3.0011574074074076E-2</v>
      </c>
      <c r="I37" s="24">
        <f>IF(ISERROR(VLOOKUP($A37,'10km_kategorie'!A:$H,8,FALSE)),"",VLOOKUP($A37,'10km_kategorie'!A:$H,8,FALSE))</f>
        <v>33</v>
      </c>
      <c r="J37" s="24" t="str">
        <f>IF(ISERROR(VLOOKUP($A37,'10km_kategorie'!B:$H,7,FALSE)),"",VLOOKUP($A37,'10km_kategorie'!B:$H,7,FALSE))</f>
        <v/>
      </c>
      <c r="K37" s="24" t="str">
        <f>IF(ISERROR(VLOOKUP($A37,'10km_kategorie'!C:$H,6,FALSE)),"",VLOOKUP($A37,'10km_kategorie'!C:$H,6,FALSE))</f>
        <v/>
      </c>
      <c r="L37" s="24" t="str">
        <f>IF(ISERROR(VLOOKUP($A37,'10km_kategorie'!D:$H,5,FALSE)),"",VLOOKUP($A37,'10km_kategorie'!D:$H,5,FALSE))</f>
        <v/>
      </c>
      <c r="M37" s="24" t="str">
        <f>IF(ISERROR(VLOOKUP($A37,'10km_kategorie'!E:$H,4,FALSE)),"",VLOOKUP($A37,'10km_kategorie'!E:$H,4,FALSE))</f>
        <v/>
      </c>
      <c r="N37" s="24">
        <f>IF(ISERROR(VLOOKUP($A37,'10km_kategorie'!F:$H,3,FALSE)),"",VLOOKUP($A37,'10km_kategorie'!F:$H,3,FALSE))</f>
        <v>10</v>
      </c>
      <c r="O37" s="24" t="str">
        <f>IF(ISERROR(VLOOKUP($A37,'10km_kategorie'!G:$H,2,FALSE)),"",VLOOKUP($A37,'10km_kategorie'!G:$H,2,FALSE))</f>
        <v/>
      </c>
    </row>
    <row r="38" spans="1:15" x14ac:dyDescent="0.25">
      <c r="A38" s="36">
        <v>36</v>
      </c>
      <c r="B38" s="1" t="s">
        <v>99</v>
      </c>
      <c r="C38" s="1" t="s">
        <v>353</v>
      </c>
      <c r="D38" s="1" t="s">
        <v>470</v>
      </c>
      <c r="E38" s="16">
        <v>1984</v>
      </c>
      <c r="F38" s="1" t="s">
        <v>473</v>
      </c>
      <c r="G38" s="1">
        <v>146</v>
      </c>
      <c r="H38" s="2">
        <v>3.0208333333333334E-2</v>
      </c>
      <c r="I38" s="24">
        <f>IF(ISERROR(VLOOKUP($A38,'10km_kategorie'!A:$H,8,FALSE)),"",VLOOKUP($A38,'10km_kategorie'!A:$H,8,FALSE))</f>
        <v>34</v>
      </c>
      <c r="J38" s="24" t="str">
        <f>IF(ISERROR(VLOOKUP($A38,'10km_kategorie'!B:$H,7,FALSE)),"",VLOOKUP($A38,'10km_kategorie'!B:$H,7,FALSE))</f>
        <v/>
      </c>
      <c r="K38" s="24" t="str">
        <f>IF(ISERROR(VLOOKUP($A38,'10km_kategorie'!C:$H,6,FALSE)),"",VLOOKUP($A38,'10km_kategorie'!C:$H,6,FALSE))</f>
        <v/>
      </c>
      <c r="L38" s="24">
        <f>IF(ISERROR(VLOOKUP($A38,'10km_kategorie'!D:$H,5,FALSE)),"",VLOOKUP($A38,'10km_kategorie'!D:$H,5,FALSE))</f>
        <v>24</v>
      </c>
      <c r="M38" s="24" t="str">
        <f>IF(ISERROR(VLOOKUP($A38,'10km_kategorie'!E:$H,4,FALSE)),"",VLOOKUP($A38,'10km_kategorie'!E:$H,4,FALSE))</f>
        <v/>
      </c>
      <c r="N38" s="24" t="str">
        <f>IF(ISERROR(VLOOKUP($A38,'10km_kategorie'!F:$H,3,FALSE)),"",VLOOKUP($A38,'10km_kategorie'!F:$H,3,FALSE))</f>
        <v/>
      </c>
      <c r="O38" s="24" t="str">
        <f>IF(ISERROR(VLOOKUP($A38,'10km_kategorie'!G:$H,2,FALSE)),"",VLOOKUP($A38,'10km_kategorie'!G:$H,2,FALSE))</f>
        <v/>
      </c>
    </row>
    <row r="39" spans="1:15" x14ac:dyDescent="0.25">
      <c r="A39" s="36">
        <v>37</v>
      </c>
      <c r="B39" s="1" t="s">
        <v>92</v>
      </c>
      <c r="C39" s="1" t="s">
        <v>354</v>
      </c>
      <c r="D39" s="1" t="s">
        <v>470</v>
      </c>
      <c r="E39" s="16">
        <v>1972</v>
      </c>
      <c r="F39" s="1" t="s">
        <v>473</v>
      </c>
      <c r="G39" s="1">
        <v>246</v>
      </c>
      <c r="H39" s="2">
        <v>3.0254629629629631E-2</v>
      </c>
      <c r="I39" s="24">
        <f>IF(ISERROR(VLOOKUP($A39,'10km_kategorie'!A:$H,8,FALSE)),"",VLOOKUP($A39,'10km_kategorie'!A:$H,8,FALSE))</f>
        <v>35</v>
      </c>
      <c r="J39" s="24" t="str">
        <f>IF(ISERROR(VLOOKUP($A39,'10km_kategorie'!B:$H,7,FALSE)),"",VLOOKUP($A39,'10km_kategorie'!B:$H,7,FALSE))</f>
        <v/>
      </c>
      <c r="K39" s="24" t="str">
        <f>IF(ISERROR(VLOOKUP($A39,'10km_kategorie'!C:$H,6,FALSE)),"",VLOOKUP($A39,'10km_kategorie'!C:$H,6,FALSE))</f>
        <v/>
      </c>
      <c r="L39" s="24" t="str">
        <f>IF(ISERROR(VLOOKUP($A39,'10km_kategorie'!D:$H,5,FALSE)),"",VLOOKUP($A39,'10km_kategorie'!D:$H,5,FALSE))</f>
        <v/>
      </c>
      <c r="M39" s="24" t="str">
        <f>IF(ISERROR(VLOOKUP($A39,'10km_kategorie'!E:$H,4,FALSE)),"",VLOOKUP($A39,'10km_kategorie'!E:$H,4,FALSE))</f>
        <v/>
      </c>
      <c r="N39" s="24">
        <f>IF(ISERROR(VLOOKUP($A39,'10km_kategorie'!F:$H,3,FALSE)),"",VLOOKUP($A39,'10km_kategorie'!F:$H,3,FALSE))</f>
        <v>11</v>
      </c>
      <c r="O39" s="24" t="str">
        <f>IF(ISERROR(VLOOKUP($A39,'10km_kategorie'!G:$H,2,FALSE)),"",VLOOKUP($A39,'10km_kategorie'!G:$H,2,FALSE))</f>
        <v/>
      </c>
    </row>
    <row r="40" spans="1:15" x14ac:dyDescent="0.25">
      <c r="A40" s="36">
        <v>38</v>
      </c>
      <c r="B40" s="1" t="s">
        <v>33</v>
      </c>
      <c r="C40" s="1" t="s">
        <v>355</v>
      </c>
      <c r="D40" s="1" t="s">
        <v>470</v>
      </c>
      <c r="E40" s="16">
        <v>1982</v>
      </c>
      <c r="F40" s="1" t="s">
        <v>473</v>
      </c>
      <c r="G40" s="1">
        <v>121</v>
      </c>
      <c r="H40" s="2">
        <v>3.0266203703703708E-2</v>
      </c>
      <c r="I40" s="24">
        <f>IF(ISERROR(VLOOKUP($A40,'10km_kategorie'!A:$H,8,FALSE)),"",VLOOKUP($A40,'10km_kategorie'!A:$H,8,FALSE))</f>
        <v>36</v>
      </c>
      <c r="J40" s="24" t="str">
        <f>IF(ISERROR(VLOOKUP($A40,'10km_kategorie'!B:$H,7,FALSE)),"",VLOOKUP($A40,'10km_kategorie'!B:$H,7,FALSE))</f>
        <v/>
      </c>
      <c r="K40" s="24" t="str">
        <f>IF(ISERROR(VLOOKUP($A40,'10km_kategorie'!C:$H,6,FALSE)),"",VLOOKUP($A40,'10km_kategorie'!C:$H,6,FALSE))</f>
        <v/>
      </c>
      <c r="L40" s="24">
        <f>IF(ISERROR(VLOOKUP($A40,'10km_kategorie'!D:$H,5,FALSE)),"",VLOOKUP($A40,'10km_kategorie'!D:$H,5,FALSE))</f>
        <v>25</v>
      </c>
      <c r="M40" s="24" t="str">
        <f>IF(ISERROR(VLOOKUP($A40,'10km_kategorie'!E:$H,4,FALSE)),"",VLOOKUP($A40,'10km_kategorie'!E:$H,4,FALSE))</f>
        <v/>
      </c>
      <c r="N40" s="24" t="str">
        <f>IF(ISERROR(VLOOKUP($A40,'10km_kategorie'!F:$H,3,FALSE)),"",VLOOKUP($A40,'10km_kategorie'!F:$H,3,FALSE))</f>
        <v/>
      </c>
      <c r="O40" s="24" t="str">
        <f>IF(ISERROR(VLOOKUP($A40,'10km_kategorie'!G:$H,2,FALSE)),"",VLOOKUP($A40,'10km_kategorie'!G:$H,2,FALSE))</f>
        <v/>
      </c>
    </row>
    <row r="41" spans="1:15" x14ac:dyDescent="0.25">
      <c r="A41" s="36">
        <v>39</v>
      </c>
      <c r="B41" s="1" t="s">
        <v>356</v>
      </c>
      <c r="C41" s="1" t="s">
        <v>357</v>
      </c>
      <c r="D41" s="1" t="s">
        <v>471</v>
      </c>
      <c r="E41" s="16">
        <v>1969</v>
      </c>
      <c r="F41" s="1" t="s">
        <v>473</v>
      </c>
      <c r="G41" s="1">
        <v>278</v>
      </c>
      <c r="H41" s="2">
        <v>3.0277777777777778E-2</v>
      </c>
      <c r="I41" s="24" t="str">
        <f>IF(ISERROR(VLOOKUP($A41,'10km_kategorie'!A:$H,8,FALSE)),"",VLOOKUP($A41,'10km_kategorie'!A:$H,8,FALSE))</f>
        <v/>
      </c>
      <c r="J41" s="24">
        <f>IF(ISERROR(VLOOKUP($A41,'10km_kategorie'!B:$H,7,FALSE)),"",VLOOKUP($A41,'10km_kategorie'!B:$H,7,FALSE))</f>
        <v>3</v>
      </c>
      <c r="K41" s="24" t="str">
        <f>IF(ISERROR(VLOOKUP($A41,'10km_kategorie'!C:$H,6,FALSE)),"",VLOOKUP($A41,'10km_kategorie'!C:$H,6,FALSE))</f>
        <v/>
      </c>
      <c r="L41" s="24" t="str">
        <f>IF(ISERROR(VLOOKUP($A41,'10km_kategorie'!D:$H,5,FALSE)),"",VLOOKUP($A41,'10km_kategorie'!D:$H,5,FALSE))</f>
        <v/>
      </c>
      <c r="M41" s="24" t="str">
        <f>IF(ISERROR(VLOOKUP($A41,'10km_kategorie'!E:$H,4,FALSE)),"",VLOOKUP($A41,'10km_kategorie'!E:$H,4,FALSE))</f>
        <v/>
      </c>
      <c r="N41" s="24" t="str">
        <f>IF(ISERROR(VLOOKUP($A41,'10km_kategorie'!F:$H,3,FALSE)),"",VLOOKUP($A41,'10km_kategorie'!F:$H,3,FALSE))</f>
        <v/>
      </c>
      <c r="O41" s="24">
        <f>IF(ISERROR(VLOOKUP($A41,'10km_kategorie'!G:$H,2,FALSE)),"",VLOOKUP($A41,'10km_kategorie'!G:$H,2,FALSE))</f>
        <v>1</v>
      </c>
    </row>
    <row r="42" spans="1:15" x14ac:dyDescent="0.25">
      <c r="A42" s="36">
        <v>40</v>
      </c>
      <c r="B42" s="1" t="s">
        <v>45</v>
      </c>
      <c r="C42" s="1" t="s">
        <v>358</v>
      </c>
      <c r="D42" s="1" t="s">
        <v>470</v>
      </c>
      <c r="E42" s="16">
        <v>1991</v>
      </c>
      <c r="F42" s="1" t="s">
        <v>473</v>
      </c>
      <c r="G42" s="1">
        <v>41</v>
      </c>
      <c r="H42" s="2">
        <v>3.0347222222222223E-2</v>
      </c>
      <c r="I42" s="24">
        <f>IF(ISERROR(VLOOKUP($A42,'10km_kategorie'!A:$H,8,FALSE)),"",VLOOKUP($A42,'10km_kategorie'!A:$H,8,FALSE))</f>
        <v>37</v>
      </c>
      <c r="J42" s="24" t="str">
        <f>IF(ISERROR(VLOOKUP($A42,'10km_kategorie'!B:$H,7,FALSE)),"",VLOOKUP($A42,'10km_kategorie'!B:$H,7,FALSE))</f>
        <v/>
      </c>
      <c r="K42" s="24" t="str">
        <f>IF(ISERROR(VLOOKUP($A42,'10km_kategorie'!C:$H,6,FALSE)),"",VLOOKUP($A42,'10km_kategorie'!C:$H,6,FALSE))</f>
        <v/>
      </c>
      <c r="L42" s="24">
        <f>IF(ISERROR(VLOOKUP($A42,'10km_kategorie'!D:$H,5,FALSE)),"",VLOOKUP($A42,'10km_kategorie'!D:$H,5,FALSE))</f>
        <v>26</v>
      </c>
      <c r="M42" s="24" t="str">
        <f>IF(ISERROR(VLOOKUP($A42,'10km_kategorie'!E:$H,4,FALSE)),"",VLOOKUP($A42,'10km_kategorie'!E:$H,4,FALSE))</f>
        <v/>
      </c>
      <c r="N42" s="24" t="str">
        <f>IF(ISERROR(VLOOKUP($A42,'10km_kategorie'!F:$H,3,FALSE)),"",VLOOKUP($A42,'10km_kategorie'!F:$H,3,FALSE))</f>
        <v/>
      </c>
      <c r="O42" s="24" t="str">
        <f>IF(ISERROR(VLOOKUP($A42,'10km_kategorie'!G:$H,2,FALSE)),"",VLOOKUP($A42,'10km_kategorie'!G:$H,2,FALSE))</f>
        <v/>
      </c>
    </row>
    <row r="43" spans="1:15" x14ac:dyDescent="0.25">
      <c r="A43" s="36">
        <v>41</v>
      </c>
      <c r="B43" s="1" t="s">
        <v>33</v>
      </c>
      <c r="C43" s="1" t="s">
        <v>359</v>
      </c>
      <c r="D43" s="1" t="s">
        <v>470</v>
      </c>
      <c r="E43" s="16">
        <v>1975</v>
      </c>
      <c r="F43" s="1" t="s">
        <v>473</v>
      </c>
      <c r="G43" s="1">
        <v>220</v>
      </c>
      <c r="H43" s="2">
        <v>3.0497685185185183E-2</v>
      </c>
      <c r="I43" s="24">
        <f>IF(ISERROR(VLOOKUP($A43,'10km_kategorie'!A:$H,8,FALSE)),"",VLOOKUP($A43,'10km_kategorie'!A:$H,8,FALSE))</f>
        <v>38</v>
      </c>
      <c r="J43" s="24" t="str">
        <f>IF(ISERROR(VLOOKUP($A43,'10km_kategorie'!B:$H,7,FALSE)),"",VLOOKUP($A43,'10km_kategorie'!B:$H,7,FALSE))</f>
        <v/>
      </c>
      <c r="K43" s="24" t="str">
        <f>IF(ISERROR(VLOOKUP($A43,'10km_kategorie'!C:$H,6,FALSE)),"",VLOOKUP($A43,'10km_kategorie'!C:$H,6,FALSE))</f>
        <v/>
      </c>
      <c r="L43" s="24" t="str">
        <f>IF(ISERROR(VLOOKUP($A43,'10km_kategorie'!D:$H,5,FALSE)),"",VLOOKUP($A43,'10km_kategorie'!D:$H,5,FALSE))</f>
        <v/>
      </c>
      <c r="M43" s="24" t="str">
        <f>IF(ISERROR(VLOOKUP($A43,'10km_kategorie'!E:$H,4,FALSE)),"",VLOOKUP($A43,'10km_kategorie'!E:$H,4,FALSE))</f>
        <v/>
      </c>
      <c r="N43" s="24">
        <f>IF(ISERROR(VLOOKUP($A43,'10km_kategorie'!F:$H,3,FALSE)),"",VLOOKUP($A43,'10km_kategorie'!F:$H,3,FALSE))</f>
        <v>12</v>
      </c>
      <c r="O43" s="24" t="str">
        <f>IF(ISERROR(VLOOKUP($A43,'10km_kategorie'!G:$H,2,FALSE)),"",VLOOKUP($A43,'10km_kategorie'!G:$H,2,FALSE))</f>
        <v/>
      </c>
    </row>
    <row r="44" spans="1:15" x14ac:dyDescent="0.25">
      <c r="A44" s="36">
        <v>42</v>
      </c>
      <c r="B44" s="1" t="s">
        <v>29</v>
      </c>
      <c r="C44" s="1" t="s">
        <v>360</v>
      </c>
      <c r="D44" s="1" t="s">
        <v>470</v>
      </c>
      <c r="E44" s="16">
        <v>1975</v>
      </c>
      <c r="F44" s="1" t="s">
        <v>473</v>
      </c>
      <c r="G44" s="1">
        <v>230</v>
      </c>
      <c r="H44" s="2">
        <v>3.0543981481481481E-2</v>
      </c>
      <c r="I44" s="24">
        <f>IF(ISERROR(VLOOKUP($A44,'10km_kategorie'!A:$H,8,FALSE)),"",VLOOKUP($A44,'10km_kategorie'!A:$H,8,FALSE))</f>
        <v>39</v>
      </c>
      <c r="J44" s="24" t="str">
        <f>IF(ISERROR(VLOOKUP($A44,'10km_kategorie'!B:$H,7,FALSE)),"",VLOOKUP($A44,'10km_kategorie'!B:$H,7,FALSE))</f>
        <v/>
      </c>
      <c r="K44" s="24" t="str">
        <f>IF(ISERROR(VLOOKUP($A44,'10km_kategorie'!C:$H,6,FALSE)),"",VLOOKUP($A44,'10km_kategorie'!C:$H,6,FALSE))</f>
        <v/>
      </c>
      <c r="L44" s="24" t="str">
        <f>IF(ISERROR(VLOOKUP($A44,'10km_kategorie'!D:$H,5,FALSE)),"",VLOOKUP($A44,'10km_kategorie'!D:$H,5,FALSE))</f>
        <v/>
      </c>
      <c r="M44" s="24" t="str">
        <f>IF(ISERROR(VLOOKUP($A44,'10km_kategorie'!E:$H,4,FALSE)),"",VLOOKUP($A44,'10km_kategorie'!E:$H,4,FALSE))</f>
        <v/>
      </c>
      <c r="N44" s="24">
        <f>IF(ISERROR(VLOOKUP($A44,'10km_kategorie'!F:$H,3,FALSE)),"",VLOOKUP($A44,'10km_kategorie'!F:$H,3,FALSE))</f>
        <v>13</v>
      </c>
      <c r="O44" s="24" t="str">
        <f>IF(ISERROR(VLOOKUP($A44,'10km_kategorie'!G:$H,2,FALSE)),"",VLOOKUP($A44,'10km_kategorie'!G:$H,2,FALSE))</f>
        <v/>
      </c>
    </row>
    <row r="45" spans="1:15" x14ac:dyDescent="0.25">
      <c r="A45" s="36">
        <v>43</v>
      </c>
      <c r="B45" s="1" t="s">
        <v>45</v>
      </c>
      <c r="C45" s="1" t="s">
        <v>280</v>
      </c>
      <c r="D45" s="1" t="s">
        <v>470</v>
      </c>
      <c r="E45" s="16">
        <v>1991</v>
      </c>
      <c r="F45" s="1" t="s">
        <v>473</v>
      </c>
      <c r="G45" s="1">
        <v>137</v>
      </c>
      <c r="H45" s="2">
        <v>3.0659722222222224E-2</v>
      </c>
      <c r="I45" s="24">
        <f>IF(ISERROR(VLOOKUP($A45,'10km_kategorie'!A:$H,8,FALSE)),"",VLOOKUP($A45,'10km_kategorie'!A:$H,8,FALSE))</f>
        <v>40</v>
      </c>
      <c r="J45" s="24" t="str">
        <f>IF(ISERROR(VLOOKUP($A45,'10km_kategorie'!B:$H,7,FALSE)),"",VLOOKUP($A45,'10km_kategorie'!B:$H,7,FALSE))</f>
        <v/>
      </c>
      <c r="K45" s="24" t="str">
        <f>IF(ISERROR(VLOOKUP($A45,'10km_kategorie'!C:$H,6,FALSE)),"",VLOOKUP($A45,'10km_kategorie'!C:$H,6,FALSE))</f>
        <v/>
      </c>
      <c r="L45" s="24">
        <f>IF(ISERROR(VLOOKUP($A45,'10km_kategorie'!D:$H,5,FALSE)),"",VLOOKUP($A45,'10km_kategorie'!D:$H,5,FALSE))</f>
        <v>27</v>
      </c>
      <c r="M45" s="24" t="str">
        <f>IF(ISERROR(VLOOKUP($A45,'10km_kategorie'!E:$H,4,FALSE)),"",VLOOKUP($A45,'10km_kategorie'!E:$H,4,FALSE))</f>
        <v/>
      </c>
      <c r="N45" s="24" t="str">
        <f>IF(ISERROR(VLOOKUP($A45,'10km_kategorie'!F:$H,3,FALSE)),"",VLOOKUP($A45,'10km_kategorie'!F:$H,3,FALSE))</f>
        <v/>
      </c>
      <c r="O45" s="24" t="str">
        <f>IF(ISERROR(VLOOKUP($A45,'10km_kategorie'!G:$H,2,FALSE)),"",VLOOKUP($A45,'10km_kategorie'!G:$H,2,FALSE))</f>
        <v/>
      </c>
    </row>
    <row r="46" spans="1:15" x14ac:dyDescent="0.25">
      <c r="A46" s="36">
        <v>44</v>
      </c>
      <c r="B46" s="1" t="s">
        <v>361</v>
      </c>
      <c r="C46" s="1" t="s">
        <v>362</v>
      </c>
      <c r="D46" s="1" t="s">
        <v>470</v>
      </c>
      <c r="E46" s="16">
        <v>1961</v>
      </c>
      <c r="F46" s="1" t="s">
        <v>473</v>
      </c>
      <c r="G46" s="1">
        <v>266</v>
      </c>
      <c r="H46" s="2">
        <v>3.0694444444444444E-2</v>
      </c>
      <c r="I46" s="24">
        <f>IF(ISERROR(VLOOKUP($A46,'10km_kategorie'!A:$H,8,FALSE)),"",VLOOKUP($A46,'10km_kategorie'!A:$H,8,FALSE))</f>
        <v>41</v>
      </c>
      <c r="J46" s="24" t="str">
        <f>IF(ISERROR(VLOOKUP($A46,'10km_kategorie'!B:$H,7,FALSE)),"",VLOOKUP($A46,'10km_kategorie'!B:$H,7,FALSE))</f>
        <v/>
      </c>
      <c r="K46" s="24" t="str">
        <f>IF(ISERROR(VLOOKUP($A46,'10km_kategorie'!C:$H,6,FALSE)),"",VLOOKUP($A46,'10km_kategorie'!C:$H,6,FALSE))</f>
        <v/>
      </c>
      <c r="L46" s="24" t="str">
        <f>IF(ISERROR(VLOOKUP($A46,'10km_kategorie'!D:$H,5,FALSE)),"",VLOOKUP($A46,'10km_kategorie'!D:$H,5,FALSE))</f>
        <v/>
      </c>
      <c r="M46" s="24" t="str">
        <f>IF(ISERROR(VLOOKUP($A46,'10km_kategorie'!E:$H,4,FALSE)),"",VLOOKUP($A46,'10km_kategorie'!E:$H,4,FALSE))</f>
        <v/>
      </c>
      <c r="N46" s="24">
        <f>IF(ISERROR(VLOOKUP($A46,'10km_kategorie'!F:$H,3,FALSE)),"",VLOOKUP($A46,'10km_kategorie'!F:$H,3,FALSE))</f>
        <v>14</v>
      </c>
      <c r="O46" s="24" t="str">
        <f>IF(ISERROR(VLOOKUP($A46,'10km_kategorie'!G:$H,2,FALSE)),"",VLOOKUP($A46,'10km_kategorie'!G:$H,2,FALSE))</f>
        <v/>
      </c>
    </row>
    <row r="47" spans="1:15" x14ac:dyDescent="0.25">
      <c r="A47" s="36">
        <v>45</v>
      </c>
      <c r="B47" s="1" t="s">
        <v>45</v>
      </c>
      <c r="C47" s="1" t="s">
        <v>363</v>
      </c>
      <c r="D47" s="1" t="s">
        <v>470</v>
      </c>
      <c r="E47" s="16">
        <v>1991</v>
      </c>
      <c r="F47" s="1" t="s">
        <v>473</v>
      </c>
      <c r="G47" s="1">
        <v>35</v>
      </c>
      <c r="H47" s="2">
        <v>3.0729166666666669E-2</v>
      </c>
      <c r="I47" s="24">
        <f>IF(ISERROR(VLOOKUP($A47,'10km_kategorie'!A:$H,8,FALSE)),"",VLOOKUP($A47,'10km_kategorie'!A:$H,8,FALSE))</f>
        <v>42</v>
      </c>
      <c r="J47" s="24" t="str">
        <f>IF(ISERROR(VLOOKUP($A47,'10km_kategorie'!B:$H,7,FALSE)),"",VLOOKUP($A47,'10km_kategorie'!B:$H,7,FALSE))</f>
        <v/>
      </c>
      <c r="K47" s="24" t="str">
        <f>IF(ISERROR(VLOOKUP($A47,'10km_kategorie'!C:$H,6,FALSE)),"",VLOOKUP($A47,'10km_kategorie'!C:$H,6,FALSE))</f>
        <v/>
      </c>
      <c r="L47" s="24">
        <f>IF(ISERROR(VLOOKUP($A47,'10km_kategorie'!D:$H,5,FALSE)),"",VLOOKUP($A47,'10km_kategorie'!D:$H,5,FALSE))</f>
        <v>28</v>
      </c>
      <c r="M47" s="24" t="str">
        <f>IF(ISERROR(VLOOKUP($A47,'10km_kategorie'!E:$H,4,FALSE)),"",VLOOKUP($A47,'10km_kategorie'!E:$H,4,FALSE))</f>
        <v/>
      </c>
      <c r="N47" s="24" t="str">
        <f>IF(ISERROR(VLOOKUP($A47,'10km_kategorie'!F:$H,3,FALSE)),"",VLOOKUP($A47,'10km_kategorie'!F:$H,3,FALSE))</f>
        <v/>
      </c>
      <c r="O47" s="24" t="str">
        <f>IF(ISERROR(VLOOKUP($A47,'10km_kategorie'!G:$H,2,FALSE)),"",VLOOKUP($A47,'10km_kategorie'!G:$H,2,FALSE))</f>
        <v/>
      </c>
    </row>
    <row r="48" spans="1:15" x14ac:dyDescent="0.25">
      <c r="A48" s="36">
        <v>46</v>
      </c>
      <c r="B48" s="1" t="s">
        <v>86</v>
      </c>
      <c r="C48" s="1" t="s">
        <v>364</v>
      </c>
      <c r="D48" s="1" t="s">
        <v>470</v>
      </c>
      <c r="E48" s="16">
        <v>1987</v>
      </c>
      <c r="F48" s="1" t="s">
        <v>473</v>
      </c>
      <c r="G48" s="1">
        <v>61</v>
      </c>
      <c r="H48" s="2">
        <v>3.079861111111111E-2</v>
      </c>
      <c r="I48" s="24">
        <f>IF(ISERROR(VLOOKUP($A48,'10km_kategorie'!A:$H,8,FALSE)),"",VLOOKUP($A48,'10km_kategorie'!A:$H,8,FALSE))</f>
        <v>43</v>
      </c>
      <c r="J48" s="24" t="str">
        <f>IF(ISERROR(VLOOKUP($A48,'10km_kategorie'!B:$H,7,FALSE)),"",VLOOKUP($A48,'10km_kategorie'!B:$H,7,FALSE))</f>
        <v/>
      </c>
      <c r="K48" s="24" t="str">
        <f>IF(ISERROR(VLOOKUP($A48,'10km_kategorie'!C:$H,6,FALSE)),"",VLOOKUP($A48,'10km_kategorie'!C:$H,6,FALSE))</f>
        <v/>
      </c>
      <c r="L48" s="24">
        <f>IF(ISERROR(VLOOKUP($A48,'10km_kategorie'!D:$H,5,FALSE)),"",VLOOKUP($A48,'10km_kategorie'!D:$H,5,FALSE))</f>
        <v>29</v>
      </c>
      <c r="M48" s="24" t="str">
        <f>IF(ISERROR(VLOOKUP($A48,'10km_kategorie'!E:$H,4,FALSE)),"",VLOOKUP($A48,'10km_kategorie'!E:$H,4,FALSE))</f>
        <v/>
      </c>
      <c r="N48" s="24" t="str">
        <f>IF(ISERROR(VLOOKUP($A48,'10km_kategorie'!F:$H,3,FALSE)),"",VLOOKUP($A48,'10km_kategorie'!F:$H,3,FALSE))</f>
        <v/>
      </c>
      <c r="O48" s="24" t="str">
        <f>IF(ISERROR(VLOOKUP($A48,'10km_kategorie'!G:$H,2,FALSE)),"",VLOOKUP($A48,'10km_kategorie'!G:$H,2,FALSE))</f>
        <v/>
      </c>
    </row>
    <row r="49" spans="1:15" x14ac:dyDescent="0.25">
      <c r="A49" s="36">
        <v>47</v>
      </c>
      <c r="B49" s="1" t="s">
        <v>365</v>
      </c>
      <c r="C49" s="1" t="s">
        <v>366</v>
      </c>
      <c r="D49" s="1" t="s">
        <v>470</v>
      </c>
      <c r="E49" s="16">
        <v>1985</v>
      </c>
      <c r="F49" s="1" t="s">
        <v>473</v>
      </c>
      <c r="G49" s="1">
        <v>37</v>
      </c>
      <c r="H49" s="2">
        <v>3.0810185185185187E-2</v>
      </c>
      <c r="I49" s="24">
        <f>IF(ISERROR(VLOOKUP($A49,'10km_kategorie'!A:$H,8,FALSE)),"",VLOOKUP($A49,'10km_kategorie'!A:$H,8,FALSE))</f>
        <v>44</v>
      </c>
      <c r="J49" s="24" t="str">
        <f>IF(ISERROR(VLOOKUP($A49,'10km_kategorie'!B:$H,7,FALSE)),"",VLOOKUP($A49,'10km_kategorie'!B:$H,7,FALSE))</f>
        <v/>
      </c>
      <c r="K49" s="24" t="str">
        <f>IF(ISERROR(VLOOKUP($A49,'10km_kategorie'!C:$H,6,FALSE)),"",VLOOKUP($A49,'10km_kategorie'!C:$H,6,FALSE))</f>
        <v/>
      </c>
      <c r="L49" s="24">
        <f>IF(ISERROR(VLOOKUP($A49,'10km_kategorie'!D:$H,5,FALSE)),"",VLOOKUP($A49,'10km_kategorie'!D:$H,5,FALSE))</f>
        <v>30</v>
      </c>
      <c r="M49" s="24" t="str">
        <f>IF(ISERROR(VLOOKUP($A49,'10km_kategorie'!E:$H,4,FALSE)),"",VLOOKUP($A49,'10km_kategorie'!E:$H,4,FALSE))</f>
        <v/>
      </c>
      <c r="N49" s="24" t="str">
        <f>IF(ISERROR(VLOOKUP($A49,'10km_kategorie'!F:$H,3,FALSE)),"",VLOOKUP($A49,'10km_kategorie'!F:$H,3,FALSE))</f>
        <v/>
      </c>
      <c r="O49" s="24" t="str">
        <f>IF(ISERROR(VLOOKUP($A49,'10km_kategorie'!G:$H,2,FALSE)),"",VLOOKUP($A49,'10km_kategorie'!G:$H,2,FALSE))</f>
        <v/>
      </c>
    </row>
    <row r="50" spans="1:15" x14ac:dyDescent="0.25">
      <c r="A50" s="36">
        <v>48</v>
      </c>
      <c r="B50" s="1" t="s">
        <v>86</v>
      </c>
      <c r="C50" s="1" t="s">
        <v>367</v>
      </c>
      <c r="D50" s="1" t="s">
        <v>470</v>
      </c>
      <c r="E50" s="16">
        <v>1980</v>
      </c>
      <c r="F50" s="1" t="s">
        <v>473</v>
      </c>
      <c r="G50" s="1">
        <v>81</v>
      </c>
      <c r="H50" s="2">
        <v>3.0833333333333334E-2</v>
      </c>
      <c r="I50" s="24">
        <f>IF(ISERROR(VLOOKUP($A50,'10km_kategorie'!A:$H,8,FALSE)),"",VLOOKUP($A50,'10km_kategorie'!A:$H,8,FALSE))</f>
        <v>45</v>
      </c>
      <c r="J50" s="24" t="str">
        <f>IF(ISERROR(VLOOKUP($A50,'10km_kategorie'!B:$H,7,FALSE)),"",VLOOKUP($A50,'10km_kategorie'!B:$H,7,FALSE))</f>
        <v/>
      </c>
      <c r="K50" s="24" t="str">
        <f>IF(ISERROR(VLOOKUP($A50,'10km_kategorie'!C:$H,6,FALSE)),"",VLOOKUP($A50,'10km_kategorie'!C:$H,6,FALSE))</f>
        <v/>
      </c>
      <c r="L50" s="24">
        <f>IF(ISERROR(VLOOKUP($A50,'10km_kategorie'!D:$H,5,FALSE)),"",VLOOKUP($A50,'10km_kategorie'!D:$H,5,FALSE))</f>
        <v>31</v>
      </c>
      <c r="M50" s="24" t="str">
        <f>IF(ISERROR(VLOOKUP($A50,'10km_kategorie'!E:$H,4,FALSE)),"",VLOOKUP($A50,'10km_kategorie'!E:$H,4,FALSE))</f>
        <v/>
      </c>
      <c r="N50" s="24" t="str">
        <f>IF(ISERROR(VLOOKUP($A50,'10km_kategorie'!F:$H,3,FALSE)),"",VLOOKUP($A50,'10km_kategorie'!F:$H,3,FALSE))</f>
        <v/>
      </c>
      <c r="O50" s="24" t="str">
        <f>IF(ISERROR(VLOOKUP($A50,'10km_kategorie'!G:$H,2,FALSE)),"",VLOOKUP($A50,'10km_kategorie'!G:$H,2,FALSE))</f>
        <v/>
      </c>
    </row>
    <row r="51" spans="1:15" x14ac:dyDescent="0.25">
      <c r="A51" s="36">
        <v>49</v>
      </c>
      <c r="B51" s="1" t="s">
        <v>5</v>
      </c>
      <c r="C51" s="1" t="s">
        <v>368</v>
      </c>
      <c r="D51" s="1" t="s">
        <v>470</v>
      </c>
      <c r="E51" s="16">
        <v>1980</v>
      </c>
      <c r="F51" s="1" t="s">
        <v>473</v>
      </c>
      <c r="G51" s="1">
        <v>43</v>
      </c>
      <c r="H51" s="2">
        <v>3.0937499999999996E-2</v>
      </c>
      <c r="I51" s="24">
        <f>IF(ISERROR(VLOOKUP($A51,'10km_kategorie'!A:$H,8,FALSE)),"",VLOOKUP($A51,'10km_kategorie'!A:$H,8,FALSE))</f>
        <v>46</v>
      </c>
      <c r="J51" s="24" t="str">
        <f>IF(ISERROR(VLOOKUP($A51,'10km_kategorie'!B:$H,7,FALSE)),"",VLOOKUP($A51,'10km_kategorie'!B:$H,7,FALSE))</f>
        <v/>
      </c>
      <c r="K51" s="24" t="str">
        <f>IF(ISERROR(VLOOKUP($A51,'10km_kategorie'!C:$H,6,FALSE)),"",VLOOKUP($A51,'10km_kategorie'!C:$H,6,FALSE))</f>
        <v/>
      </c>
      <c r="L51" s="24">
        <f>IF(ISERROR(VLOOKUP($A51,'10km_kategorie'!D:$H,5,FALSE)),"",VLOOKUP($A51,'10km_kategorie'!D:$H,5,FALSE))</f>
        <v>32</v>
      </c>
      <c r="M51" s="24" t="str">
        <f>IF(ISERROR(VLOOKUP($A51,'10km_kategorie'!E:$H,4,FALSE)),"",VLOOKUP($A51,'10km_kategorie'!E:$H,4,FALSE))</f>
        <v/>
      </c>
      <c r="N51" s="24" t="str">
        <f>IF(ISERROR(VLOOKUP($A51,'10km_kategorie'!F:$H,3,FALSE)),"",VLOOKUP($A51,'10km_kategorie'!F:$H,3,FALSE))</f>
        <v/>
      </c>
      <c r="O51" s="24" t="str">
        <f>IF(ISERROR(VLOOKUP($A51,'10km_kategorie'!G:$H,2,FALSE)),"",VLOOKUP($A51,'10km_kategorie'!G:$H,2,FALSE))</f>
        <v/>
      </c>
    </row>
    <row r="52" spans="1:15" x14ac:dyDescent="0.25">
      <c r="A52" s="36">
        <v>50</v>
      </c>
      <c r="B52" s="1" t="s">
        <v>33</v>
      </c>
      <c r="C52" s="1" t="s">
        <v>369</v>
      </c>
      <c r="D52" s="1" t="s">
        <v>470</v>
      </c>
      <c r="E52" s="16">
        <v>2002</v>
      </c>
      <c r="F52" s="1" t="s">
        <v>473</v>
      </c>
      <c r="G52" s="1">
        <v>750</v>
      </c>
      <c r="H52" s="2">
        <v>3.0972222222222224E-2</v>
      </c>
      <c r="I52" s="24">
        <f>IF(ISERROR(VLOOKUP($A52,'10km_kategorie'!A:$H,8,FALSE)),"",VLOOKUP($A52,'10km_kategorie'!A:$H,8,FALSE))</f>
        <v>47</v>
      </c>
      <c r="J52" s="24" t="str">
        <f>IF(ISERROR(VLOOKUP($A52,'10km_kategorie'!B:$H,7,FALSE)),"",VLOOKUP($A52,'10km_kategorie'!B:$H,7,FALSE))</f>
        <v/>
      </c>
      <c r="K52" s="24">
        <f>IF(ISERROR(VLOOKUP($A52,'10km_kategorie'!C:$H,6,FALSE)),"",VLOOKUP($A52,'10km_kategorie'!C:$H,6,FALSE))</f>
        <v>1</v>
      </c>
      <c r="L52" s="24" t="str">
        <f>IF(ISERROR(VLOOKUP($A52,'10km_kategorie'!D:$H,5,FALSE)),"",VLOOKUP($A52,'10km_kategorie'!D:$H,5,FALSE))</f>
        <v/>
      </c>
      <c r="M52" s="24" t="str">
        <f>IF(ISERROR(VLOOKUP($A52,'10km_kategorie'!E:$H,4,FALSE)),"",VLOOKUP($A52,'10km_kategorie'!E:$H,4,FALSE))</f>
        <v/>
      </c>
      <c r="N52" s="24" t="str">
        <f>IF(ISERROR(VLOOKUP($A52,'10km_kategorie'!F:$H,3,FALSE)),"",VLOOKUP($A52,'10km_kategorie'!F:$H,3,FALSE))</f>
        <v/>
      </c>
      <c r="O52" s="24" t="str">
        <f>IF(ISERROR(VLOOKUP($A52,'10km_kategorie'!G:$H,2,FALSE)),"",VLOOKUP($A52,'10km_kategorie'!G:$H,2,FALSE))</f>
        <v/>
      </c>
    </row>
    <row r="53" spans="1:15" x14ac:dyDescent="0.25">
      <c r="A53" s="36">
        <v>51</v>
      </c>
      <c r="B53" s="1" t="s">
        <v>35</v>
      </c>
      <c r="C53" s="1" t="s">
        <v>370</v>
      </c>
      <c r="D53" s="1" t="s">
        <v>470</v>
      </c>
      <c r="E53" s="16">
        <v>1973</v>
      </c>
      <c r="F53" s="1" t="s">
        <v>473</v>
      </c>
      <c r="G53" s="1">
        <v>201</v>
      </c>
      <c r="H53" s="2">
        <v>3.1053240740740742E-2</v>
      </c>
      <c r="I53" s="24">
        <f>IF(ISERROR(VLOOKUP($A53,'10km_kategorie'!A:$H,8,FALSE)),"",VLOOKUP($A53,'10km_kategorie'!A:$H,8,FALSE))</f>
        <v>48</v>
      </c>
      <c r="J53" s="24" t="str">
        <f>IF(ISERROR(VLOOKUP($A53,'10km_kategorie'!B:$H,7,FALSE)),"",VLOOKUP($A53,'10km_kategorie'!B:$H,7,FALSE))</f>
        <v/>
      </c>
      <c r="K53" s="24" t="str">
        <f>IF(ISERROR(VLOOKUP($A53,'10km_kategorie'!C:$H,6,FALSE)),"",VLOOKUP($A53,'10km_kategorie'!C:$H,6,FALSE))</f>
        <v/>
      </c>
      <c r="L53" s="24" t="str">
        <f>IF(ISERROR(VLOOKUP($A53,'10km_kategorie'!D:$H,5,FALSE)),"",VLOOKUP($A53,'10km_kategorie'!D:$H,5,FALSE))</f>
        <v/>
      </c>
      <c r="M53" s="24" t="str">
        <f>IF(ISERROR(VLOOKUP($A53,'10km_kategorie'!E:$H,4,FALSE)),"",VLOOKUP($A53,'10km_kategorie'!E:$H,4,FALSE))</f>
        <v/>
      </c>
      <c r="N53" s="24">
        <f>IF(ISERROR(VLOOKUP($A53,'10km_kategorie'!F:$H,3,FALSE)),"",VLOOKUP($A53,'10km_kategorie'!F:$H,3,FALSE))</f>
        <v>15</v>
      </c>
      <c r="O53" s="24" t="str">
        <f>IF(ISERROR(VLOOKUP($A53,'10km_kategorie'!G:$H,2,FALSE)),"",VLOOKUP($A53,'10km_kategorie'!G:$H,2,FALSE))</f>
        <v/>
      </c>
    </row>
    <row r="54" spans="1:15" x14ac:dyDescent="0.25">
      <c r="A54" s="36">
        <v>52</v>
      </c>
      <c r="B54" s="1" t="s">
        <v>371</v>
      </c>
      <c r="C54" s="1" t="s">
        <v>372</v>
      </c>
      <c r="D54" s="1" t="s">
        <v>471</v>
      </c>
      <c r="E54" s="16">
        <v>1993</v>
      </c>
      <c r="F54" s="1" t="s">
        <v>473</v>
      </c>
      <c r="G54" s="1">
        <v>129</v>
      </c>
      <c r="H54" s="2">
        <v>3.108796296296296E-2</v>
      </c>
      <c r="I54" s="24" t="str">
        <f>IF(ISERROR(VLOOKUP($A54,'10km_kategorie'!A:$H,8,FALSE)),"",VLOOKUP($A54,'10km_kategorie'!A:$H,8,FALSE))</f>
        <v/>
      </c>
      <c r="J54" s="24">
        <f>IF(ISERROR(VLOOKUP($A54,'10km_kategorie'!B:$H,7,FALSE)),"",VLOOKUP($A54,'10km_kategorie'!B:$H,7,FALSE))</f>
        <v>4</v>
      </c>
      <c r="K54" s="24" t="str">
        <f>IF(ISERROR(VLOOKUP($A54,'10km_kategorie'!C:$H,6,FALSE)),"",VLOOKUP($A54,'10km_kategorie'!C:$H,6,FALSE))</f>
        <v/>
      </c>
      <c r="L54" s="24" t="str">
        <f>IF(ISERROR(VLOOKUP($A54,'10km_kategorie'!D:$H,5,FALSE)),"",VLOOKUP($A54,'10km_kategorie'!D:$H,5,FALSE))</f>
        <v/>
      </c>
      <c r="M54" s="24">
        <f>IF(ISERROR(VLOOKUP($A54,'10km_kategorie'!E:$H,4,FALSE)),"",VLOOKUP($A54,'10km_kategorie'!E:$H,4,FALSE))</f>
        <v>3</v>
      </c>
      <c r="N54" s="24" t="str">
        <f>IF(ISERROR(VLOOKUP($A54,'10km_kategorie'!F:$H,3,FALSE)),"",VLOOKUP($A54,'10km_kategorie'!F:$H,3,FALSE))</f>
        <v/>
      </c>
      <c r="O54" s="24" t="str">
        <f>IF(ISERROR(VLOOKUP($A54,'10km_kategorie'!G:$H,2,FALSE)),"",VLOOKUP($A54,'10km_kategorie'!G:$H,2,FALSE))</f>
        <v/>
      </c>
    </row>
    <row r="55" spans="1:15" x14ac:dyDescent="0.25">
      <c r="A55" s="36">
        <v>53</v>
      </c>
      <c r="B55" s="1" t="s">
        <v>21</v>
      </c>
      <c r="C55" s="1" t="s">
        <v>373</v>
      </c>
      <c r="D55" s="1" t="s">
        <v>470</v>
      </c>
      <c r="E55" s="16">
        <v>1988</v>
      </c>
      <c r="F55" s="1" t="s">
        <v>473</v>
      </c>
      <c r="G55" s="1">
        <v>30</v>
      </c>
      <c r="H55" s="2">
        <v>3.1099537037037037E-2</v>
      </c>
      <c r="I55" s="24">
        <f>IF(ISERROR(VLOOKUP($A55,'10km_kategorie'!A:$H,8,FALSE)),"",VLOOKUP($A55,'10km_kategorie'!A:$H,8,FALSE))</f>
        <v>49</v>
      </c>
      <c r="J55" s="24" t="str">
        <f>IF(ISERROR(VLOOKUP($A55,'10km_kategorie'!B:$H,7,FALSE)),"",VLOOKUP($A55,'10km_kategorie'!B:$H,7,FALSE))</f>
        <v/>
      </c>
      <c r="K55" s="24" t="str">
        <f>IF(ISERROR(VLOOKUP($A55,'10km_kategorie'!C:$H,6,FALSE)),"",VLOOKUP($A55,'10km_kategorie'!C:$H,6,FALSE))</f>
        <v/>
      </c>
      <c r="L55" s="24">
        <f>IF(ISERROR(VLOOKUP($A55,'10km_kategorie'!D:$H,5,FALSE)),"",VLOOKUP($A55,'10km_kategorie'!D:$H,5,FALSE))</f>
        <v>33</v>
      </c>
      <c r="M55" s="24" t="str">
        <f>IF(ISERROR(VLOOKUP($A55,'10km_kategorie'!E:$H,4,FALSE)),"",VLOOKUP($A55,'10km_kategorie'!E:$H,4,FALSE))</f>
        <v/>
      </c>
      <c r="N55" s="24" t="str">
        <f>IF(ISERROR(VLOOKUP($A55,'10km_kategorie'!F:$H,3,FALSE)),"",VLOOKUP($A55,'10km_kategorie'!F:$H,3,FALSE))</f>
        <v/>
      </c>
      <c r="O55" s="24" t="str">
        <f>IF(ISERROR(VLOOKUP($A55,'10km_kategorie'!G:$H,2,FALSE)),"",VLOOKUP($A55,'10km_kategorie'!G:$H,2,FALSE))</f>
        <v/>
      </c>
    </row>
    <row r="56" spans="1:15" x14ac:dyDescent="0.25">
      <c r="A56" s="36">
        <v>54</v>
      </c>
      <c r="B56" s="1" t="s">
        <v>374</v>
      </c>
      <c r="C56" s="1" t="s">
        <v>375</v>
      </c>
      <c r="D56" s="1" t="s">
        <v>470</v>
      </c>
      <c r="E56" s="16">
        <v>1983</v>
      </c>
      <c r="F56" s="1" t="s">
        <v>473</v>
      </c>
      <c r="G56" s="1">
        <v>85</v>
      </c>
      <c r="H56" s="2">
        <v>3.1643518518518522E-2</v>
      </c>
      <c r="I56" s="24">
        <f>IF(ISERROR(VLOOKUP($A56,'10km_kategorie'!A:$H,8,FALSE)),"",VLOOKUP($A56,'10km_kategorie'!A:$H,8,FALSE))</f>
        <v>50</v>
      </c>
      <c r="J56" s="24" t="str">
        <f>IF(ISERROR(VLOOKUP($A56,'10km_kategorie'!B:$H,7,FALSE)),"",VLOOKUP($A56,'10km_kategorie'!B:$H,7,FALSE))</f>
        <v/>
      </c>
      <c r="K56" s="24" t="str">
        <f>IF(ISERROR(VLOOKUP($A56,'10km_kategorie'!C:$H,6,FALSE)),"",VLOOKUP($A56,'10km_kategorie'!C:$H,6,FALSE))</f>
        <v/>
      </c>
      <c r="L56" s="24">
        <f>IF(ISERROR(VLOOKUP($A56,'10km_kategorie'!D:$H,5,FALSE)),"",VLOOKUP($A56,'10km_kategorie'!D:$H,5,FALSE))</f>
        <v>34</v>
      </c>
      <c r="M56" s="24" t="str">
        <f>IF(ISERROR(VLOOKUP($A56,'10km_kategorie'!E:$H,4,FALSE)),"",VLOOKUP($A56,'10km_kategorie'!E:$H,4,FALSE))</f>
        <v/>
      </c>
      <c r="N56" s="24" t="str">
        <f>IF(ISERROR(VLOOKUP($A56,'10km_kategorie'!F:$H,3,FALSE)),"",VLOOKUP($A56,'10km_kategorie'!F:$H,3,FALSE))</f>
        <v/>
      </c>
      <c r="O56" s="24" t="str">
        <f>IF(ISERROR(VLOOKUP($A56,'10km_kategorie'!G:$H,2,FALSE)),"",VLOOKUP($A56,'10km_kategorie'!G:$H,2,FALSE))</f>
        <v/>
      </c>
    </row>
    <row r="57" spans="1:15" x14ac:dyDescent="0.25">
      <c r="A57" s="36">
        <v>55</v>
      </c>
      <c r="B57" s="1" t="s">
        <v>376</v>
      </c>
      <c r="C57" s="1" t="s">
        <v>377</v>
      </c>
      <c r="D57" s="1" t="s">
        <v>470</v>
      </c>
      <c r="E57" s="16">
        <v>1980</v>
      </c>
      <c r="F57" s="1" t="s">
        <v>473</v>
      </c>
      <c r="G57" s="3">
        <v>55</v>
      </c>
      <c r="H57" s="2">
        <v>3.1875000000000001E-2</v>
      </c>
      <c r="I57" s="24">
        <f>IF(ISERROR(VLOOKUP($A57,'10km_kategorie'!A:$H,8,FALSE)),"",VLOOKUP($A57,'10km_kategorie'!A:$H,8,FALSE))</f>
        <v>51</v>
      </c>
      <c r="J57" s="24" t="str">
        <f>IF(ISERROR(VLOOKUP($A57,'10km_kategorie'!B:$H,7,FALSE)),"",VLOOKUP($A57,'10km_kategorie'!B:$H,7,FALSE))</f>
        <v/>
      </c>
      <c r="K57" s="24" t="str">
        <f>IF(ISERROR(VLOOKUP($A57,'10km_kategorie'!C:$H,6,FALSE)),"",VLOOKUP($A57,'10km_kategorie'!C:$H,6,FALSE))</f>
        <v/>
      </c>
      <c r="L57" s="24">
        <f>IF(ISERROR(VLOOKUP($A57,'10km_kategorie'!D:$H,5,FALSE)),"",VLOOKUP($A57,'10km_kategorie'!D:$H,5,FALSE))</f>
        <v>35</v>
      </c>
      <c r="M57" s="24" t="str">
        <f>IF(ISERROR(VLOOKUP($A57,'10km_kategorie'!E:$H,4,FALSE)),"",VLOOKUP($A57,'10km_kategorie'!E:$H,4,FALSE))</f>
        <v/>
      </c>
      <c r="N57" s="24" t="str">
        <f>IF(ISERROR(VLOOKUP($A57,'10km_kategorie'!F:$H,3,FALSE)),"",VLOOKUP($A57,'10km_kategorie'!F:$H,3,FALSE))</f>
        <v/>
      </c>
      <c r="O57" s="24" t="str">
        <f>IF(ISERROR(VLOOKUP($A57,'10km_kategorie'!G:$H,2,FALSE)),"",VLOOKUP($A57,'10km_kategorie'!G:$H,2,FALSE))</f>
        <v/>
      </c>
    </row>
    <row r="58" spans="1:15" x14ac:dyDescent="0.25">
      <c r="A58" s="36">
        <v>56</v>
      </c>
      <c r="B58" s="1" t="s">
        <v>29</v>
      </c>
      <c r="C58" s="1" t="s">
        <v>378</v>
      </c>
      <c r="D58" s="1" t="s">
        <v>470</v>
      </c>
      <c r="E58" s="16">
        <v>1974</v>
      </c>
      <c r="F58" s="1" t="s">
        <v>473</v>
      </c>
      <c r="G58" s="1">
        <v>226</v>
      </c>
      <c r="H58" s="2">
        <v>3.1875000000000001E-2</v>
      </c>
      <c r="I58" s="24">
        <f>IF(ISERROR(VLOOKUP($A58,'10km_kategorie'!A:$H,8,FALSE)),"",VLOOKUP($A58,'10km_kategorie'!A:$H,8,FALSE))</f>
        <v>52</v>
      </c>
      <c r="J58" s="24" t="str">
        <f>IF(ISERROR(VLOOKUP($A58,'10km_kategorie'!B:$H,7,FALSE)),"",VLOOKUP($A58,'10km_kategorie'!B:$H,7,FALSE))</f>
        <v/>
      </c>
      <c r="K58" s="24" t="str">
        <f>IF(ISERROR(VLOOKUP($A58,'10km_kategorie'!C:$H,6,FALSE)),"",VLOOKUP($A58,'10km_kategorie'!C:$H,6,FALSE))</f>
        <v/>
      </c>
      <c r="L58" s="24" t="str">
        <f>IF(ISERROR(VLOOKUP($A58,'10km_kategorie'!D:$H,5,FALSE)),"",VLOOKUP($A58,'10km_kategorie'!D:$H,5,FALSE))</f>
        <v/>
      </c>
      <c r="M58" s="24" t="str">
        <f>IF(ISERROR(VLOOKUP($A58,'10km_kategorie'!E:$H,4,FALSE)),"",VLOOKUP($A58,'10km_kategorie'!E:$H,4,FALSE))</f>
        <v/>
      </c>
      <c r="N58" s="24">
        <f>IF(ISERROR(VLOOKUP($A58,'10km_kategorie'!F:$H,3,FALSE)),"",VLOOKUP($A58,'10km_kategorie'!F:$H,3,FALSE))</f>
        <v>16</v>
      </c>
      <c r="O58" s="24" t="str">
        <f>IF(ISERROR(VLOOKUP($A58,'10km_kategorie'!G:$H,2,FALSE)),"",VLOOKUP($A58,'10km_kategorie'!G:$H,2,FALSE))</f>
        <v/>
      </c>
    </row>
    <row r="59" spans="1:15" x14ac:dyDescent="0.25">
      <c r="A59" s="36">
        <v>57</v>
      </c>
      <c r="B59" s="1" t="s">
        <v>379</v>
      </c>
      <c r="C59" s="1" t="s">
        <v>380</v>
      </c>
      <c r="D59" s="1" t="s">
        <v>470</v>
      </c>
      <c r="E59" s="16">
        <v>1985</v>
      </c>
      <c r="F59" s="1" t="s">
        <v>473</v>
      </c>
      <c r="G59" s="1">
        <v>100</v>
      </c>
      <c r="H59" s="2">
        <v>3.1990740740740743E-2</v>
      </c>
      <c r="I59" s="24">
        <f>IF(ISERROR(VLOOKUP($A59,'10km_kategorie'!A:$H,8,FALSE)),"",VLOOKUP($A59,'10km_kategorie'!A:$H,8,FALSE))</f>
        <v>53</v>
      </c>
      <c r="J59" s="24" t="str">
        <f>IF(ISERROR(VLOOKUP($A59,'10km_kategorie'!B:$H,7,FALSE)),"",VLOOKUP($A59,'10km_kategorie'!B:$H,7,FALSE))</f>
        <v/>
      </c>
      <c r="K59" s="24" t="str">
        <f>IF(ISERROR(VLOOKUP($A59,'10km_kategorie'!C:$H,6,FALSE)),"",VLOOKUP($A59,'10km_kategorie'!C:$H,6,FALSE))</f>
        <v/>
      </c>
      <c r="L59" s="24">
        <f>IF(ISERROR(VLOOKUP($A59,'10km_kategorie'!D:$H,5,FALSE)),"",VLOOKUP($A59,'10km_kategorie'!D:$H,5,FALSE))</f>
        <v>36</v>
      </c>
      <c r="M59" s="24" t="str">
        <f>IF(ISERROR(VLOOKUP($A59,'10km_kategorie'!E:$H,4,FALSE)),"",VLOOKUP($A59,'10km_kategorie'!E:$H,4,FALSE))</f>
        <v/>
      </c>
      <c r="N59" s="24" t="str">
        <f>IF(ISERROR(VLOOKUP($A59,'10km_kategorie'!F:$H,3,FALSE)),"",VLOOKUP($A59,'10km_kategorie'!F:$H,3,FALSE))</f>
        <v/>
      </c>
      <c r="O59" s="24" t="str">
        <f>IF(ISERROR(VLOOKUP($A59,'10km_kategorie'!G:$H,2,FALSE)),"",VLOOKUP($A59,'10km_kategorie'!G:$H,2,FALSE))</f>
        <v/>
      </c>
    </row>
    <row r="60" spans="1:15" x14ac:dyDescent="0.25">
      <c r="A60" s="36">
        <v>58</v>
      </c>
      <c r="B60" s="1" t="s">
        <v>381</v>
      </c>
      <c r="C60" s="1" t="s">
        <v>382</v>
      </c>
      <c r="D60" s="1" t="s">
        <v>470</v>
      </c>
      <c r="E60" s="16">
        <v>1988</v>
      </c>
      <c r="F60" s="1" t="s">
        <v>473</v>
      </c>
      <c r="G60" s="1">
        <v>36</v>
      </c>
      <c r="H60" s="2">
        <v>3.2060185185185185E-2</v>
      </c>
      <c r="I60" s="24">
        <f>IF(ISERROR(VLOOKUP($A60,'10km_kategorie'!A:$H,8,FALSE)),"",VLOOKUP($A60,'10km_kategorie'!A:$H,8,FALSE))</f>
        <v>54</v>
      </c>
      <c r="J60" s="24" t="str">
        <f>IF(ISERROR(VLOOKUP($A60,'10km_kategorie'!B:$H,7,FALSE)),"",VLOOKUP($A60,'10km_kategorie'!B:$H,7,FALSE))</f>
        <v/>
      </c>
      <c r="K60" s="24" t="str">
        <f>IF(ISERROR(VLOOKUP($A60,'10km_kategorie'!C:$H,6,FALSE)),"",VLOOKUP($A60,'10km_kategorie'!C:$H,6,FALSE))</f>
        <v/>
      </c>
      <c r="L60" s="24">
        <f>IF(ISERROR(VLOOKUP($A60,'10km_kategorie'!D:$H,5,FALSE)),"",VLOOKUP($A60,'10km_kategorie'!D:$H,5,FALSE))</f>
        <v>37</v>
      </c>
      <c r="M60" s="24" t="str">
        <f>IF(ISERROR(VLOOKUP($A60,'10km_kategorie'!E:$H,4,FALSE)),"",VLOOKUP($A60,'10km_kategorie'!E:$H,4,FALSE))</f>
        <v/>
      </c>
      <c r="N60" s="24" t="str">
        <f>IF(ISERROR(VLOOKUP($A60,'10km_kategorie'!F:$H,3,FALSE)),"",VLOOKUP($A60,'10km_kategorie'!F:$H,3,FALSE))</f>
        <v/>
      </c>
      <c r="O60" s="24" t="str">
        <f>IF(ISERROR(VLOOKUP($A60,'10km_kategorie'!G:$H,2,FALSE)),"",VLOOKUP($A60,'10km_kategorie'!G:$H,2,FALSE))</f>
        <v/>
      </c>
    </row>
    <row r="61" spans="1:15" x14ac:dyDescent="0.25">
      <c r="A61" s="36">
        <v>59</v>
      </c>
      <c r="B61" s="1" t="s">
        <v>383</v>
      </c>
      <c r="C61" s="1" t="s">
        <v>384</v>
      </c>
      <c r="D61" s="1" t="s">
        <v>471</v>
      </c>
      <c r="E61" s="16">
        <v>1971</v>
      </c>
      <c r="F61" s="1" t="s">
        <v>473</v>
      </c>
      <c r="G61" s="1">
        <v>202</v>
      </c>
      <c r="H61" s="2">
        <v>3.2141203703703707E-2</v>
      </c>
      <c r="I61" s="24" t="str">
        <f>IF(ISERROR(VLOOKUP($A61,'10km_kategorie'!A:$H,8,FALSE)),"",VLOOKUP($A61,'10km_kategorie'!A:$H,8,FALSE))</f>
        <v/>
      </c>
      <c r="J61" s="24">
        <f>IF(ISERROR(VLOOKUP($A61,'10km_kategorie'!B:$H,7,FALSE)),"",VLOOKUP($A61,'10km_kategorie'!B:$H,7,FALSE))</f>
        <v>5</v>
      </c>
      <c r="K61" s="24" t="str">
        <f>IF(ISERROR(VLOOKUP($A61,'10km_kategorie'!C:$H,6,FALSE)),"",VLOOKUP($A61,'10km_kategorie'!C:$H,6,FALSE))</f>
        <v/>
      </c>
      <c r="L61" s="24" t="str">
        <f>IF(ISERROR(VLOOKUP($A61,'10km_kategorie'!D:$H,5,FALSE)),"",VLOOKUP($A61,'10km_kategorie'!D:$H,5,FALSE))</f>
        <v/>
      </c>
      <c r="M61" s="24" t="str">
        <f>IF(ISERROR(VLOOKUP($A61,'10km_kategorie'!E:$H,4,FALSE)),"",VLOOKUP($A61,'10km_kategorie'!E:$H,4,FALSE))</f>
        <v/>
      </c>
      <c r="N61" s="24" t="str">
        <f>IF(ISERROR(VLOOKUP($A61,'10km_kategorie'!F:$H,3,FALSE)),"",VLOOKUP($A61,'10km_kategorie'!F:$H,3,FALSE))</f>
        <v/>
      </c>
      <c r="O61" s="24">
        <f>IF(ISERROR(VLOOKUP($A61,'10km_kategorie'!G:$H,2,FALSE)),"",VLOOKUP($A61,'10km_kategorie'!G:$H,2,FALSE))</f>
        <v>2</v>
      </c>
    </row>
    <row r="62" spans="1:15" x14ac:dyDescent="0.25">
      <c r="A62" s="36">
        <v>60</v>
      </c>
      <c r="B62" s="5" t="s">
        <v>385</v>
      </c>
      <c r="C62" s="5" t="s">
        <v>386</v>
      </c>
      <c r="D62" s="5" t="s">
        <v>470</v>
      </c>
      <c r="E62" s="5">
        <v>1958</v>
      </c>
      <c r="F62" s="5" t="s">
        <v>473</v>
      </c>
      <c r="G62" s="5">
        <v>233</v>
      </c>
      <c r="H62" s="2">
        <v>3.2141203703703707E-2</v>
      </c>
      <c r="I62" s="24">
        <f>IF(ISERROR(VLOOKUP($A62,'10km_kategorie'!A:$H,8,FALSE)),"",VLOOKUP($A62,'10km_kategorie'!A:$H,8,FALSE))</f>
        <v>55</v>
      </c>
      <c r="J62" s="24" t="str">
        <f>IF(ISERROR(VLOOKUP($A62,'10km_kategorie'!B:$H,7,FALSE)),"",VLOOKUP($A62,'10km_kategorie'!B:$H,7,FALSE))</f>
        <v/>
      </c>
      <c r="K62" s="24" t="str">
        <f>IF(ISERROR(VLOOKUP($A62,'10km_kategorie'!C:$H,6,FALSE)),"",VLOOKUP($A62,'10km_kategorie'!C:$H,6,FALSE))</f>
        <v/>
      </c>
      <c r="L62" s="24" t="str">
        <f>IF(ISERROR(VLOOKUP($A62,'10km_kategorie'!D:$H,5,FALSE)),"",VLOOKUP($A62,'10km_kategorie'!D:$H,5,FALSE))</f>
        <v/>
      </c>
      <c r="M62" s="24" t="str">
        <f>IF(ISERROR(VLOOKUP($A62,'10km_kategorie'!E:$H,4,FALSE)),"",VLOOKUP($A62,'10km_kategorie'!E:$H,4,FALSE))</f>
        <v/>
      </c>
      <c r="N62" s="24">
        <f>IF(ISERROR(VLOOKUP($A62,'10km_kategorie'!F:$H,3,FALSE)),"",VLOOKUP($A62,'10km_kategorie'!F:$H,3,FALSE))</f>
        <v>17</v>
      </c>
      <c r="O62" s="24" t="str">
        <f>IF(ISERROR(VLOOKUP($A62,'10km_kategorie'!G:$H,2,FALSE)),"",VLOOKUP($A62,'10km_kategorie'!G:$H,2,FALSE))</f>
        <v/>
      </c>
    </row>
    <row r="63" spans="1:15" x14ac:dyDescent="0.25">
      <c r="A63" s="36">
        <v>61</v>
      </c>
      <c r="B63" s="5" t="s">
        <v>29</v>
      </c>
      <c r="C63" s="5" t="s">
        <v>387</v>
      </c>
      <c r="D63" s="5" t="s">
        <v>470</v>
      </c>
      <c r="E63" s="5">
        <v>1973</v>
      </c>
      <c r="F63" s="5" t="s">
        <v>473</v>
      </c>
      <c r="G63" s="5">
        <v>215</v>
      </c>
      <c r="H63" s="2">
        <v>3.2199074074074074E-2</v>
      </c>
      <c r="I63" s="24">
        <f>IF(ISERROR(VLOOKUP($A63,'10km_kategorie'!A:$H,8,FALSE)),"",VLOOKUP($A63,'10km_kategorie'!A:$H,8,FALSE))</f>
        <v>56</v>
      </c>
      <c r="J63" s="24" t="str">
        <f>IF(ISERROR(VLOOKUP($A63,'10km_kategorie'!B:$H,7,FALSE)),"",VLOOKUP($A63,'10km_kategorie'!B:$H,7,FALSE))</f>
        <v/>
      </c>
      <c r="K63" s="24" t="str">
        <f>IF(ISERROR(VLOOKUP($A63,'10km_kategorie'!C:$H,6,FALSE)),"",VLOOKUP($A63,'10km_kategorie'!C:$H,6,FALSE))</f>
        <v/>
      </c>
      <c r="L63" s="24" t="str">
        <f>IF(ISERROR(VLOOKUP($A63,'10km_kategorie'!D:$H,5,FALSE)),"",VLOOKUP($A63,'10km_kategorie'!D:$H,5,FALSE))</f>
        <v/>
      </c>
      <c r="M63" s="24" t="str">
        <f>IF(ISERROR(VLOOKUP($A63,'10km_kategorie'!E:$H,4,FALSE)),"",VLOOKUP($A63,'10km_kategorie'!E:$H,4,FALSE))</f>
        <v/>
      </c>
      <c r="N63" s="24">
        <f>IF(ISERROR(VLOOKUP($A63,'10km_kategorie'!F:$H,3,FALSE)),"",VLOOKUP($A63,'10km_kategorie'!F:$H,3,FALSE))</f>
        <v>18</v>
      </c>
      <c r="O63" s="24" t="str">
        <f>IF(ISERROR(VLOOKUP($A63,'10km_kategorie'!G:$H,2,FALSE)),"",VLOOKUP($A63,'10km_kategorie'!G:$H,2,FALSE))</f>
        <v/>
      </c>
    </row>
    <row r="64" spans="1:15" x14ac:dyDescent="0.25">
      <c r="A64" s="36">
        <v>62</v>
      </c>
      <c r="B64" s="5" t="s">
        <v>21</v>
      </c>
      <c r="C64" s="5" t="s">
        <v>388</v>
      </c>
      <c r="D64" s="5" t="s">
        <v>470</v>
      </c>
      <c r="E64" s="5">
        <v>1989</v>
      </c>
      <c r="F64" s="5" t="s">
        <v>473</v>
      </c>
      <c r="G64" s="5">
        <v>89</v>
      </c>
      <c r="H64" s="2">
        <v>3.2222222222222222E-2</v>
      </c>
      <c r="I64" s="24">
        <f>IF(ISERROR(VLOOKUP($A64,'10km_kategorie'!A:$H,8,FALSE)),"",VLOOKUP($A64,'10km_kategorie'!A:$H,8,FALSE))</f>
        <v>57</v>
      </c>
      <c r="J64" s="24" t="str">
        <f>IF(ISERROR(VLOOKUP($A64,'10km_kategorie'!B:$H,7,FALSE)),"",VLOOKUP($A64,'10km_kategorie'!B:$H,7,FALSE))</f>
        <v/>
      </c>
      <c r="K64" s="24" t="str">
        <f>IF(ISERROR(VLOOKUP($A64,'10km_kategorie'!C:$H,6,FALSE)),"",VLOOKUP($A64,'10km_kategorie'!C:$H,6,FALSE))</f>
        <v/>
      </c>
      <c r="L64" s="24">
        <f>IF(ISERROR(VLOOKUP($A64,'10km_kategorie'!D:$H,5,FALSE)),"",VLOOKUP($A64,'10km_kategorie'!D:$H,5,FALSE))</f>
        <v>38</v>
      </c>
      <c r="M64" s="24" t="str">
        <f>IF(ISERROR(VLOOKUP($A64,'10km_kategorie'!E:$H,4,FALSE)),"",VLOOKUP($A64,'10km_kategorie'!E:$H,4,FALSE))</f>
        <v/>
      </c>
      <c r="N64" s="24" t="str">
        <f>IF(ISERROR(VLOOKUP($A64,'10km_kategorie'!F:$H,3,FALSE)),"",VLOOKUP($A64,'10km_kategorie'!F:$H,3,FALSE))</f>
        <v/>
      </c>
      <c r="O64" s="24" t="str">
        <f>IF(ISERROR(VLOOKUP($A64,'10km_kategorie'!G:$H,2,FALSE)),"",VLOOKUP($A64,'10km_kategorie'!G:$H,2,FALSE))</f>
        <v/>
      </c>
    </row>
    <row r="65" spans="1:15" x14ac:dyDescent="0.25">
      <c r="A65" s="36">
        <v>63</v>
      </c>
      <c r="B65" s="5" t="s">
        <v>29</v>
      </c>
      <c r="C65" s="5" t="s">
        <v>389</v>
      </c>
      <c r="D65" s="5" t="s">
        <v>470</v>
      </c>
      <c r="E65" s="5">
        <v>1992</v>
      </c>
      <c r="F65" s="5" t="s">
        <v>473</v>
      </c>
      <c r="G65" s="5">
        <v>133</v>
      </c>
      <c r="H65" s="2">
        <v>3.2326388888888884E-2</v>
      </c>
      <c r="I65" s="24">
        <f>IF(ISERROR(VLOOKUP($A65,'10km_kategorie'!A:$H,8,FALSE)),"",VLOOKUP($A65,'10km_kategorie'!A:$H,8,FALSE))</f>
        <v>58</v>
      </c>
      <c r="J65" s="24" t="str">
        <f>IF(ISERROR(VLOOKUP($A65,'10km_kategorie'!B:$H,7,FALSE)),"",VLOOKUP($A65,'10km_kategorie'!B:$H,7,FALSE))</f>
        <v/>
      </c>
      <c r="K65" s="24" t="str">
        <f>IF(ISERROR(VLOOKUP($A65,'10km_kategorie'!C:$H,6,FALSE)),"",VLOOKUP($A65,'10km_kategorie'!C:$H,6,FALSE))</f>
        <v/>
      </c>
      <c r="L65" s="24">
        <f>IF(ISERROR(VLOOKUP($A65,'10km_kategorie'!D:$H,5,FALSE)),"",VLOOKUP($A65,'10km_kategorie'!D:$H,5,FALSE))</f>
        <v>39</v>
      </c>
      <c r="M65" s="24" t="str">
        <f>IF(ISERROR(VLOOKUP($A65,'10km_kategorie'!E:$H,4,FALSE)),"",VLOOKUP($A65,'10km_kategorie'!E:$H,4,FALSE))</f>
        <v/>
      </c>
      <c r="N65" s="24" t="str">
        <f>IF(ISERROR(VLOOKUP($A65,'10km_kategorie'!F:$H,3,FALSE)),"",VLOOKUP($A65,'10km_kategorie'!F:$H,3,FALSE))</f>
        <v/>
      </c>
      <c r="O65" s="24" t="str">
        <f>IF(ISERROR(VLOOKUP($A65,'10km_kategorie'!G:$H,2,FALSE)),"",VLOOKUP($A65,'10km_kategorie'!G:$H,2,FALSE))</f>
        <v/>
      </c>
    </row>
    <row r="66" spans="1:15" x14ac:dyDescent="0.25">
      <c r="A66" s="36">
        <v>64</v>
      </c>
      <c r="B66" s="5" t="s">
        <v>390</v>
      </c>
      <c r="C66" s="5" t="s">
        <v>34</v>
      </c>
      <c r="D66" s="5" t="s">
        <v>470</v>
      </c>
      <c r="E66" s="5">
        <v>1967</v>
      </c>
      <c r="F66" s="5" t="s">
        <v>473</v>
      </c>
      <c r="G66" s="5">
        <v>206</v>
      </c>
      <c r="H66" s="2">
        <v>3.2361111111111111E-2</v>
      </c>
      <c r="I66" s="24">
        <f>IF(ISERROR(VLOOKUP($A66,'10km_kategorie'!A:$H,8,FALSE)),"",VLOOKUP($A66,'10km_kategorie'!A:$H,8,FALSE))</f>
        <v>59</v>
      </c>
      <c r="J66" s="24" t="str">
        <f>IF(ISERROR(VLOOKUP($A66,'10km_kategorie'!B:$H,7,FALSE)),"",VLOOKUP($A66,'10km_kategorie'!B:$H,7,FALSE))</f>
        <v/>
      </c>
      <c r="K66" s="24" t="str">
        <f>IF(ISERROR(VLOOKUP($A66,'10km_kategorie'!C:$H,6,FALSE)),"",VLOOKUP($A66,'10km_kategorie'!C:$H,6,FALSE))</f>
        <v/>
      </c>
      <c r="L66" s="24" t="str">
        <f>IF(ISERROR(VLOOKUP($A66,'10km_kategorie'!D:$H,5,FALSE)),"",VLOOKUP($A66,'10km_kategorie'!D:$H,5,FALSE))</f>
        <v/>
      </c>
      <c r="M66" s="24" t="str">
        <f>IF(ISERROR(VLOOKUP($A66,'10km_kategorie'!E:$H,4,FALSE)),"",VLOOKUP($A66,'10km_kategorie'!E:$H,4,FALSE))</f>
        <v/>
      </c>
      <c r="N66" s="24">
        <f>IF(ISERROR(VLOOKUP($A66,'10km_kategorie'!F:$H,3,FALSE)),"",VLOOKUP($A66,'10km_kategorie'!F:$H,3,FALSE))</f>
        <v>19</v>
      </c>
      <c r="O66" s="24" t="str">
        <f>IF(ISERROR(VLOOKUP($A66,'10km_kategorie'!G:$H,2,FALSE)),"",VLOOKUP($A66,'10km_kategorie'!G:$H,2,FALSE))</f>
        <v/>
      </c>
    </row>
    <row r="67" spans="1:15" x14ac:dyDescent="0.25">
      <c r="A67" s="36">
        <v>65</v>
      </c>
      <c r="B67" s="5" t="s">
        <v>391</v>
      </c>
      <c r="C67" s="5" t="s">
        <v>339</v>
      </c>
      <c r="D67" s="5" t="s">
        <v>470</v>
      </c>
      <c r="E67" s="5">
        <v>1965</v>
      </c>
      <c r="F67" s="5" t="s">
        <v>473</v>
      </c>
      <c r="G67" s="5">
        <v>225</v>
      </c>
      <c r="H67" s="2">
        <v>3.2534722222222222E-2</v>
      </c>
      <c r="I67" s="24">
        <f>IF(ISERROR(VLOOKUP($A67,'10km_kategorie'!A:$H,8,FALSE)),"",VLOOKUP($A67,'10km_kategorie'!A:$H,8,FALSE))</f>
        <v>60</v>
      </c>
      <c r="J67" s="24" t="str">
        <f>IF(ISERROR(VLOOKUP($A67,'10km_kategorie'!B:$H,7,FALSE)),"",VLOOKUP($A67,'10km_kategorie'!B:$H,7,FALSE))</f>
        <v/>
      </c>
      <c r="K67" s="24" t="str">
        <f>IF(ISERROR(VLOOKUP($A67,'10km_kategorie'!C:$H,6,FALSE)),"",VLOOKUP($A67,'10km_kategorie'!C:$H,6,FALSE))</f>
        <v/>
      </c>
      <c r="L67" s="24" t="str">
        <f>IF(ISERROR(VLOOKUP($A67,'10km_kategorie'!D:$H,5,FALSE)),"",VLOOKUP($A67,'10km_kategorie'!D:$H,5,FALSE))</f>
        <v/>
      </c>
      <c r="M67" s="24" t="str">
        <f>IF(ISERROR(VLOOKUP($A67,'10km_kategorie'!E:$H,4,FALSE)),"",VLOOKUP($A67,'10km_kategorie'!E:$H,4,FALSE))</f>
        <v/>
      </c>
      <c r="N67" s="24">
        <f>IF(ISERROR(VLOOKUP($A67,'10km_kategorie'!F:$H,3,FALSE)),"",VLOOKUP($A67,'10km_kategorie'!F:$H,3,FALSE))</f>
        <v>20</v>
      </c>
      <c r="O67" s="24" t="str">
        <f>IF(ISERROR(VLOOKUP($A67,'10km_kategorie'!G:$H,2,FALSE)),"",VLOOKUP($A67,'10km_kategorie'!G:$H,2,FALSE))</f>
        <v/>
      </c>
    </row>
    <row r="68" spans="1:15" x14ac:dyDescent="0.25">
      <c r="A68" s="36">
        <v>66</v>
      </c>
      <c r="B68" s="5" t="s">
        <v>392</v>
      </c>
      <c r="C68" s="5" t="s">
        <v>393</v>
      </c>
      <c r="D68" s="5" t="s">
        <v>470</v>
      </c>
      <c r="E68" s="5">
        <v>1974</v>
      </c>
      <c r="F68" s="5" t="s">
        <v>473</v>
      </c>
      <c r="G68" s="5">
        <v>269</v>
      </c>
      <c r="H68" s="2">
        <v>3.2581018518518516E-2</v>
      </c>
      <c r="I68" s="24">
        <f>IF(ISERROR(VLOOKUP($A68,'10km_kategorie'!A:$H,8,FALSE)),"",VLOOKUP($A68,'10km_kategorie'!A:$H,8,FALSE))</f>
        <v>61</v>
      </c>
      <c r="J68" s="24" t="str">
        <f>IF(ISERROR(VLOOKUP($A68,'10km_kategorie'!B:$H,7,FALSE)),"",VLOOKUP($A68,'10km_kategorie'!B:$H,7,FALSE))</f>
        <v/>
      </c>
      <c r="K68" s="24" t="str">
        <f>IF(ISERROR(VLOOKUP($A68,'10km_kategorie'!C:$H,6,FALSE)),"",VLOOKUP($A68,'10km_kategorie'!C:$H,6,FALSE))</f>
        <v/>
      </c>
      <c r="L68" s="24" t="str">
        <f>IF(ISERROR(VLOOKUP($A68,'10km_kategorie'!D:$H,5,FALSE)),"",VLOOKUP($A68,'10km_kategorie'!D:$H,5,FALSE))</f>
        <v/>
      </c>
      <c r="M68" s="24" t="str">
        <f>IF(ISERROR(VLOOKUP($A68,'10km_kategorie'!E:$H,4,FALSE)),"",VLOOKUP($A68,'10km_kategorie'!E:$H,4,FALSE))</f>
        <v/>
      </c>
      <c r="N68" s="24">
        <f>IF(ISERROR(VLOOKUP($A68,'10km_kategorie'!F:$H,3,FALSE)),"",VLOOKUP($A68,'10km_kategorie'!F:$H,3,FALSE))</f>
        <v>21</v>
      </c>
      <c r="O68" s="24" t="str">
        <f>IF(ISERROR(VLOOKUP($A68,'10km_kategorie'!G:$H,2,FALSE)),"",VLOOKUP($A68,'10km_kategorie'!G:$H,2,FALSE))</f>
        <v/>
      </c>
    </row>
    <row r="69" spans="1:15" x14ac:dyDescent="0.25">
      <c r="A69" s="36">
        <v>67</v>
      </c>
      <c r="B69" s="5" t="s">
        <v>379</v>
      </c>
      <c r="C69" s="5" t="s">
        <v>114</v>
      </c>
      <c r="D69" s="5" t="s">
        <v>470</v>
      </c>
      <c r="E69" s="5">
        <v>1983</v>
      </c>
      <c r="F69" s="5" t="s">
        <v>473</v>
      </c>
      <c r="G69" s="5">
        <v>7</v>
      </c>
      <c r="H69" s="2">
        <v>3.259259259259259E-2</v>
      </c>
      <c r="I69" s="24">
        <f>IF(ISERROR(VLOOKUP($A69,'10km_kategorie'!A:$H,8,FALSE)),"",VLOOKUP($A69,'10km_kategorie'!A:$H,8,FALSE))</f>
        <v>62</v>
      </c>
      <c r="J69" s="24" t="str">
        <f>IF(ISERROR(VLOOKUP($A69,'10km_kategorie'!B:$H,7,FALSE)),"",VLOOKUP($A69,'10km_kategorie'!B:$H,7,FALSE))</f>
        <v/>
      </c>
      <c r="K69" s="24" t="str">
        <f>IF(ISERROR(VLOOKUP($A69,'10km_kategorie'!C:$H,6,FALSE)),"",VLOOKUP($A69,'10km_kategorie'!C:$H,6,FALSE))</f>
        <v/>
      </c>
      <c r="L69" s="24">
        <f>IF(ISERROR(VLOOKUP($A69,'10km_kategorie'!D:$H,5,FALSE)),"",VLOOKUP($A69,'10km_kategorie'!D:$H,5,FALSE))</f>
        <v>40</v>
      </c>
      <c r="M69" s="24" t="str">
        <f>IF(ISERROR(VLOOKUP($A69,'10km_kategorie'!E:$H,4,FALSE)),"",VLOOKUP($A69,'10km_kategorie'!E:$H,4,FALSE))</f>
        <v/>
      </c>
      <c r="N69" s="24" t="str">
        <f>IF(ISERROR(VLOOKUP($A69,'10km_kategorie'!F:$H,3,FALSE)),"",VLOOKUP($A69,'10km_kategorie'!F:$H,3,FALSE))</f>
        <v/>
      </c>
      <c r="O69" s="24" t="str">
        <f>IF(ISERROR(VLOOKUP($A69,'10km_kategorie'!G:$H,2,FALSE)),"",VLOOKUP($A69,'10km_kategorie'!G:$H,2,FALSE))</f>
        <v/>
      </c>
    </row>
    <row r="70" spans="1:15" x14ac:dyDescent="0.25">
      <c r="A70" s="36">
        <v>68</v>
      </c>
      <c r="B70" s="5" t="s">
        <v>394</v>
      </c>
      <c r="C70" s="5" t="s">
        <v>395</v>
      </c>
      <c r="D70" s="5" t="s">
        <v>471</v>
      </c>
      <c r="E70" s="5">
        <v>1977</v>
      </c>
      <c r="F70" s="5" t="s">
        <v>473</v>
      </c>
      <c r="G70" s="5">
        <v>96</v>
      </c>
      <c r="H70" s="2">
        <v>3.3032407407407406E-2</v>
      </c>
      <c r="I70" s="24" t="str">
        <f>IF(ISERROR(VLOOKUP($A70,'10km_kategorie'!A:$H,8,FALSE)),"",VLOOKUP($A70,'10km_kategorie'!A:$H,8,FALSE))</f>
        <v/>
      </c>
      <c r="J70" s="24">
        <f>IF(ISERROR(VLOOKUP($A70,'10km_kategorie'!B:$H,7,FALSE)),"",VLOOKUP($A70,'10km_kategorie'!B:$H,7,FALSE))</f>
        <v>6</v>
      </c>
      <c r="K70" s="24" t="str">
        <f>IF(ISERROR(VLOOKUP($A70,'10km_kategorie'!C:$H,6,FALSE)),"",VLOOKUP($A70,'10km_kategorie'!C:$H,6,FALSE))</f>
        <v/>
      </c>
      <c r="L70" s="24" t="str">
        <f>IF(ISERROR(VLOOKUP($A70,'10km_kategorie'!D:$H,5,FALSE)),"",VLOOKUP($A70,'10km_kategorie'!D:$H,5,FALSE))</f>
        <v/>
      </c>
      <c r="M70" s="24">
        <f>IF(ISERROR(VLOOKUP($A70,'10km_kategorie'!E:$H,4,FALSE)),"",VLOOKUP($A70,'10km_kategorie'!E:$H,4,FALSE))</f>
        <v>4</v>
      </c>
      <c r="N70" s="24" t="str">
        <f>IF(ISERROR(VLOOKUP($A70,'10km_kategorie'!F:$H,3,FALSE)),"",VLOOKUP($A70,'10km_kategorie'!F:$H,3,FALSE))</f>
        <v/>
      </c>
      <c r="O70" s="24" t="str">
        <f>IF(ISERROR(VLOOKUP($A70,'10km_kategorie'!G:$H,2,FALSE)),"",VLOOKUP($A70,'10km_kategorie'!G:$H,2,FALSE))</f>
        <v/>
      </c>
    </row>
    <row r="71" spans="1:15" x14ac:dyDescent="0.25">
      <c r="A71" s="36">
        <v>69</v>
      </c>
      <c r="B71" s="5" t="s">
        <v>396</v>
      </c>
      <c r="C71" s="5" t="s">
        <v>397</v>
      </c>
      <c r="D71" s="5" t="s">
        <v>470</v>
      </c>
      <c r="E71" s="5">
        <v>1986</v>
      </c>
      <c r="F71" s="5" t="s">
        <v>473</v>
      </c>
      <c r="G71" s="5">
        <v>15</v>
      </c>
      <c r="H71" s="2">
        <v>3.3113425925925928E-2</v>
      </c>
      <c r="I71" s="24">
        <f>IF(ISERROR(VLOOKUP($A71,'10km_kategorie'!A:$H,8,FALSE)),"",VLOOKUP($A71,'10km_kategorie'!A:$H,8,FALSE))</f>
        <v>63</v>
      </c>
      <c r="J71" s="24" t="str">
        <f>IF(ISERROR(VLOOKUP($A71,'10km_kategorie'!B:$H,7,FALSE)),"",VLOOKUP($A71,'10km_kategorie'!B:$H,7,FALSE))</f>
        <v/>
      </c>
      <c r="K71" s="24" t="str">
        <f>IF(ISERROR(VLOOKUP($A71,'10km_kategorie'!C:$H,6,FALSE)),"",VLOOKUP($A71,'10km_kategorie'!C:$H,6,FALSE))</f>
        <v/>
      </c>
      <c r="L71" s="24">
        <f>IF(ISERROR(VLOOKUP($A71,'10km_kategorie'!D:$H,5,FALSE)),"",VLOOKUP($A71,'10km_kategorie'!D:$H,5,FALSE))</f>
        <v>41</v>
      </c>
      <c r="M71" s="24" t="str">
        <f>IF(ISERROR(VLOOKUP($A71,'10km_kategorie'!E:$H,4,FALSE)),"",VLOOKUP($A71,'10km_kategorie'!E:$H,4,FALSE))</f>
        <v/>
      </c>
      <c r="N71" s="24" t="str">
        <f>IF(ISERROR(VLOOKUP($A71,'10km_kategorie'!F:$H,3,FALSE)),"",VLOOKUP($A71,'10km_kategorie'!F:$H,3,FALSE))</f>
        <v/>
      </c>
      <c r="O71" s="24" t="str">
        <f>IF(ISERROR(VLOOKUP($A71,'10km_kategorie'!G:$H,2,FALSE)),"",VLOOKUP($A71,'10km_kategorie'!G:$H,2,FALSE))</f>
        <v/>
      </c>
    </row>
    <row r="72" spans="1:15" x14ac:dyDescent="0.25">
      <c r="A72" s="36">
        <v>70</v>
      </c>
      <c r="B72" s="5" t="s">
        <v>8</v>
      </c>
      <c r="C72" s="5" t="s">
        <v>398</v>
      </c>
      <c r="D72" s="5" t="s">
        <v>470</v>
      </c>
      <c r="E72" s="5">
        <v>1977</v>
      </c>
      <c r="F72" s="5" t="s">
        <v>473</v>
      </c>
      <c r="G72" s="5">
        <v>59</v>
      </c>
      <c r="H72" s="2">
        <v>3.3263888888888891E-2</v>
      </c>
      <c r="I72" s="24">
        <f>IF(ISERROR(VLOOKUP($A72,'10km_kategorie'!A:$H,8,FALSE)),"",VLOOKUP($A72,'10km_kategorie'!A:$H,8,FALSE))</f>
        <v>64</v>
      </c>
      <c r="J72" s="24" t="str">
        <f>IF(ISERROR(VLOOKUP($A72,'10km_kategorie'!B:$H,7,FALSE)),"",VLOOKUP($A72,'10km_kategorie'!B:$H,7,FALSE))</f>
        <v/>
      </c>
      <c r="K72" s="24" t="str">
        <f>IF(ISERROR(VLOOKUP($A72,'10km_kategorie'!C:$H,6,FALSE)),"",VLOOKUP($A72,'10km_kategorie'!C:$H,6,FALSE))</f>
        <v/>
      </c>
      <c r="L72" s="24">
        <f>IF(ISERROR(VLOOKUP($A72,'10km_kategorie'!D:$H,5,FALSE)),"",VLOOKUP($A72,'10km_kategorie'!D:$H,5,FALSE))</f>
        <v>42</v>
      </c>
      <c r="M72" s="24" t="str">
        <f>IF(ISERROR(VLOOKUP($A72,'10km_kategorie'!E:$H,4,FALSE)),"",VLOOKUP($A72,'10km_kategorie'!E:$H,4,FALSE))</f>
        <v/>
      </c>
      <c r="N72" s="24" t="str">
        <f>IF(ISERROR(VLOOKUP($A72,'10km_kategorie'!F:$H,3,FALSE)),"",VLOOKUP($A72,'10km_kategorie'!F:$H,3,FALSE))</f>
        <v/>
      </c>
      <c r="O72" s="24" t="str">
        <f>IF(ISERROR(VLOOKUP($A72,'10km_kategorie'!G:$H,2,FALSE)),"",VLOOKUP($A72,'10km_kategorie'!G:$H,2,FALSE))</f>
        <v/>
      </c>
    </row>
    <row r="73" spans="1:15" x14ac:dyDescent="0.25">
      <c r="A73" s="36">
        <v>71</v>
      </c>
      <c r="B73" s="5" t="s">
        <v>399</v>
      </c>
      <c r="C73" s="5" t="s">
        <v>400</v>
      </c>
      <c r="D73" s="5" t="s">
        <v>470</v>
      </c>
      <c r="E73" s="5">
        <v>1982</v>
      </c>
      <c r="F73" s="5" t="s">
        <v>473</v>
      </c>
      <c r="G73" s="5">
        <v>110</v>
      </c>
      <c r="H73" s="2">
        <v>3.3402777777777774E-2</v>
      </c>
      <c r="I73" s="24">
        <f>IF(ISERROR(VLOOKUP($A73,'10km_kategorie'!A:$H,8,FALSE)),"",VLOOKUP($A73,'10km_kategorie'!A:$H,8,FALSE))</f>
        <v>65</v>
      </c>
      <c r="J73" s="24" t="str">
        <f>IF(ISERROR(VLOOKUP($A73,'10km_kategorie'!B:$H,7,FALSE)),"",VLOOKUP($A73,'10km_kategorie'!B:$H,7,FALSE))</f>
        <v/>
      </c>
      <c r="K73" s="24" t="str">
        <f>IF(ISERROR(VLOOKUP($A73,'10km_kategorie'!C:$H,6,FALSE)),"",VLOOKUP($A73,'10km_kategorie'!C:$H,6,FALSE))</f>
        <v/>
      </c>
      <c r="L73" s="24">
        <f>IF(ISERROR(VLOOKUP($A73,'10km_kategorie'!D:$H,5,FALSE)),"",VLOOKUP($A73,'10km_kategorie'!D:$H,5,FALSE))</f>
        <v>43</v>
      </c>
      <c r="M73" s="24" t="str">
        <f>IF(ISERROR(VLOOKUP($A73,'10km_kategorie'!E:$H,4,FALSE)),"",VLOOKUP($A73,'10km_kategorie'!E:$H,4,FALSE))</f>
        <v/>
      </c>
      <c r="N73" s="24" t="str">
        <f>IF(ISERROR(VLOOKUP($A73,'10km_kategorie'!F:$H,3,FALSE)),"",VLOOKUP($A73,'10km_kategorie'!F:$H,3,FALSE))</f>
        <v/>
      </c>
      <c r="O73" s="24" t="str">
        <f>IF(ISERROR(VLOOKUP($A73,'10km_kategorie'!G:$H,2,FALSE)),"",VLOOKUP($A73,'10km_kategorie'!G:$H,2,FALSE))</f>
        <v/>
      </c>
    </row>
    <row r="74" spans="1:15" x14ac:dyDescent="0.25">
      <c r="A74" s="36">
        <v>72</v>
      </c>
      <c r="B74" s="5" t="s">
        <v>187</v>
      </c>
      <c r="C74" s="5" t="s">
        <v>251</v>
      </c>
      <c r="D74" s="5" t="s">
        <v>471</v>
      </c>
      <c r="E74" s="5">
        <v>2002</v>
      </c>
      <c r="F74" s="5" t="s">
        <v>473</v>
      </c>
      <c r="G74" s="5">
        <v>708</v>
      </c>
      <c r="H74" s="2">
        <v>3.3402777777777774E-2</v>
      </c>
      <c r="I74" s="24" t="str">
        <f>IF(ISERROR(VLOOKUP($A74,'10km_kategorie'!A:$H,8,FALSE)),"",VLOOKUP($A74,'10km_kategorie'!A:$H,8,FALSE))</f>
        <v/>
      </c>
      <c r="J74" s="24">
        <f>IF(ISERROR(VLOOKUP($A74,'10km_kategorie'!B:$H,7,FALSE)),"",VLOOKUP($A74,'10km_kategorie'!B:$H,7,FALSE))</f>
        <v>7</v>
      </c>
      <c r="K74" s="24">
        <f>IF(ISERROR(VLOOKUP($A74,'10km_kategorie'!C:$H,6,FALSE)),"",VLOOKUP($A74,'10km_kategorie'!C:$H,6,FALSE))</f>
        <v>2</v>
      </c>
      <c r="L74" s="24" t="str">
        <f>IF(ISERROR(VLOOKUP($A74,'10km_kategorie'!D:$H,5,FALSE)),"",VLOOKUP($A74,'10km_kategorie'!D:$H,5,FALSE))</f>
        <v/>
      </c>
      <c r="M74" s="24" t="str">
        <f>IF(ISERROR(VLOOKUP($A74,'10km_kategorie'!E:$H,4,FALSE)),"",VLOOKUP($A74,'10km_kategorie'!E:$H,4,FALSE))</f>
        <v/>
      </c>
      <c r="N74" s="24" t="str">
        <f>IF(ISERROR(VLOOKUP($A74,'10km_kategorie'!F:$H,3,FALSE)),"",VLOOKUP($A74,'10km_kategorie'!F:$H,3,FALSE))</f>
        <v/>
      </c>
      <c r="O74" s="24" t="str">
        <f>IF(ISERROR(VLOOKUP($A74,'10km_kategorie'!G:$H,2,FALSE)),"",VLOOKUP($A74,'10km_kategorie'!G:$H,2,FALSE))</f>
        <v/>
      </c>
    </row>
    <row r="75" spans="1:15" x14ac:dyDescent="0.25">
      <c r="A75" s="36">
        <v>73</v>
      </c>
      <c r="B75" s="5" t="s">
        <v>92</v>
      </c>
      <c r="C75" s="5" t="s">
        <v>401</v>
      </c>
      <c r="D75" s="5" t="s">
        <v>470</v>
      </c>
      <c r="E75" s="5">
        <v>1991</v>
      </c>
      <c r="F75" s="5" t="s">
        <v>473</v>
      </c>
      <c r="G75" s="5">
        <v>6</v>
      </c>
      <c r="H75" s="2">
        <v>3.3414351851851855E-2</v>
      </c>
      <c r="I75" s="24">
        <f>IF(ISERROR(VLOOKUP($A75,'10km_kategorie'!A:$H,8,FALSE)),"",VLOOKUP($A75,'10km_kategorie'!A:$H,8,FALSE))</f>
        <v>66</v>
      </c>
      <c r="J75" s="24" t="str">
        <f>IF(ISERROR(VLOOKUP($A75,'10km_kategorie'!B:$H,7,FALSE)),"",VLOOKUP($A75,'10km_kategorie'!B:$H,7,FALSE))</f>
        <v/>
      </c>
      <c r="K75" s="24" t="str">
        <f>IF(ISERROR(VLOOKUP($A75,'10km_kategorie'!C:$H,6,FALSE)),"",VLOOKUP($A75,'10km_kategorie'!C:$H,6,FALSE))</f>
        <v/>
      </c>
      <c r="L75" s="24">
        <f>IF(ISERROR(VLOOKUP($A75,'10km_kategorie'!D:$H,5,FALSE)),"",VLOOKUP($A75,'10km_kategorie'!D:$H,5,FALSE))</f>
        <v>44</v>
      </c>
      <c r="M75" s="24" t="str">
        <f>IF(ISERROR(VLOOKUP($A75,'10km_kategorie'!E:$H,4,FALSE)),"",VLOOKUP($A75,'10km_kategorie'!E:$H,4,FALSE))</f>
        <v/>
      </c>
      <c r="N75" s="24" t="str">
        <f>IF(ISERROR(VLOOKUP($A75,'10km_kategorie'!F:$H,3,FALSE)),"",VLOOKUP($A75,'10km_kategorie'!F:$H,3,FALSE))</f>
        <v/>
      </c>
      <c r="O75" s="24" t="str">
        <f>IF(ISERROR(VLOOKUP($A75,'10km_kategorie'!G:$H,2,FALSE)),"",VLOOKUP($A75,'10km_kategorie'!G:$H,2,FALSE))</f>
        <v/>
      </c>
    </row>
    <row r="76" spans="1:15" x14ac:dyDescent="0.25">
      <c r="A76" s="36">
        <v>74</v>
      </c>
      <c r="B76" s="5" t="s">
        <v>402</v>
      </c>
      <c r="C76" s="5" t="s">
        <v>403</v>
      </c>
      <c r="D76" s="5" t="s">
        <v>471</v>
      </c>
      <c r="E76" s="5">
        <v>1990</v>
      </c>
      <c r="F76" s="5" t="s">
        <v>473</v>
      </c>
      <c r="G76" s="5">
        <v>53</v>
      </c>
      <c r="H76" s="2">
        <v>3.3553240740740745E-2</v>
      </c>
      <c r="I76" s="24" t="str">
        <f>IF(ISERROR(VLOOKUP($A76,'10km_kategorie'!A:$H,8,FALSE)),"",VLOOKUP($A76,'10km_kategorie'!A:$H,8,FALSE))</f>
        <v/>
      </c>
      <c r="J76" s="24">
        <f>IF(ISERROR(VLOOKUP($A76,'10km_kategorie'!B:$H,7,FALSE)),"",VLOOKUP($A76,'10km_kategorie'!B:$H,7,FALSE))</f>
        <v>8</v>
      </c>
      <c r="K76" s="24" t="str">
        <f>IF(ISERROR(VLOOKUP($A76,'10km_kategorie'!C:$H,6,FALSE)),"",VLOOKUP($A76,'10km_kategorie'!C:$H,6,FALSE))</f>
        <v/>
      </c>
      <c r="L76" s="24" t="str">
        <f>IF(ISERROR(VLOOKUP($A76,'10km_kategorie'!D:$H,5,FALSE)),"",VLOOKUP($A76,'10km_kategorie'!D:$H,5,FALSE))</f>
        <v/>
      </c>
      <c r="M76" s="24">
        <f>IF(ISERROR(VLOOKUP($A76,'10km_kategorie'!E:$H,4,FALSE)),"",VLOOKUP($A76,'10km_kategorie'!E:$H,4,FALSE))</f>
        <v>5</v>
      </c>
      <c r="N76" s="24" t="str">
        <f>IF(ISERROR(VLOOKUP($A76,'10km_kategorie'!F:$H,3,FALSE)),"",VLOOKUP($A76,'10km_kategorie'!F:$H,3,FALSE))</f>
        <v/>
      </c>
      <c r="O76" s="24" t="str">
        <f>IF(ISERROR(VLOOKUP($A76,'10km_kategorie'!G:$H,2,FALSE)),"",VLOOKUP($A76,'10km_kategorie'!G:$H,2,FALSE))</f>
        <v/>
      </c>
    </row>
    <row r="77" spans="1:15" x14ac:dyDescent="0.25">
      <c r="A77" s="36">
        <v>75</v>
      </c>
      <c r="B77" s="5" t="s">
        <v>10</v>
      </c>
      <c r="C77" s="5" t="s">
        <v>404</v>
      </c>
      <c r="D77" s="5" t="s">
        <v>471</v>
      </c>
      <c r="E77" s="5">
        <v>1992</v>
      </c>
      <c r="F77" s="5" t="s">
        <v>473</v>
      </c>
      <c r="G77" s="5">
        <v>3</v>
      </c>
      <c r="H77" s="2">
        <v>3.3715277777777775E-2</v>
      </c>
      <c r="I77" s="24" t="str">
        <f>IF(ISERROR(VLOOKUP($A77,'10km_kategorie'!A:$H,8,FALSE)),"",VLOOKUP($A77,'10km_kategorie'!A:$H,8,FALSE))</f>
        <v/>
      </c>
      <c r="J77" s="24">
        <f>IF(ISERROR(VLOOKUP($A77,'10km_kategorie'!B:$H,7,FALSE)),"",VLOOKUP($A77,'10km_kategorie'!B:$H,7,FALSE))</f>
        <v>9</v>
      </c>
      <c r="K77" s="24" t="str">
        <f>IF(ISERROR(VLOOKUP($A77,'10km_kategorie'!C:$H,6,FALSE)),"",VLOOKUP($A77,'10km_kategorie'!C:$H,6,FALSE))</f>
        <v/>
      </c>
      <c r="L77" s="24" t="str">
        <f>IF(ISERROR(VLOOKUP($A77,'10km_kategorie'!D:$H,5,FALSE)),"",VLOOKUP($A77,'10km_kategorie'!D:$H,5,FALSE))</f>
        <v/>
      </c>
      <c r="M77" s="24">
        <f>IF(ISERROR(VLOOKUP($A77,'10km_kategorie'!E:$H,4,FALSE)),"",VLOOKUP($A77,'10km_kategorie'!E:$H,4,FALSE))</f>
        <v>6</v>
      </c>
      <c r="N77" s="24" t="str">
        <f>IF(ISERROR(VLOOKUP($A77,'10km_kategorie'!F:$H,3,FALSE)),"",VLOOKUP($A77,'10km_kategorie'!F:$H,3,FALSE))</f>
        <v/>
      </c>
      <c r="O77" s="24" t="str">
        <f>IF(ISERROR(VLOOKUP($A77,'10km_kategorie'!G:$H,2,FALSE)),"",VLOOKUP($A77,'10km_kategorie'!G:$H,2,FALSE))</f>
        <v/>
      </c>
    </row>
    <row r="78" spans="1:15" x14ac:dyDescent="0.25">
      <c r="A78" s="36">
        <v>76</v>
      </c>
      <c r="B78" s="5" t="s">
        <v>5</v>
      </c>
      <c r="C78" s="5" t="s">
        <v>198</v>
      </c>
      <c r="D78" s="5" t="s">
        <v>470</v>
      </c>
      <c r="E78" s="5">
        <v>1990</v>
      </c>
      <c r="F78" s="5" t="s">
        <v>473</v>
      </c>
      <c r="G78" s="5">
        <v>10</v>
      </c>
      <c r="H78" s="2">
        <v>3.4201388888888885E-2</v>
      </c>
      <c r="I78" s="24">
        <f>IF(ISERROR(VLOOKUP($A78,'10km_kategorie'!A:$H,8,FALSE)),"",VLOOKUP($A78,'10km_kategorie'!A:$H,8,FALSE))</f>
        <v>67</v>
      </c>
      <c r="J78" s="24" t="str">
        <f>IF(ISERROR(VLOOKUP($A78,'10km_kategorie'!B:$H,7,FALSE)),"",VLOOKUP($A78,'10km_kategorie'!B:$H,7,FALSE))</f>
        <v/>
      </c>
      <c r="K78" s="24" t="str">
        <f>IF(ISERROR(VLOOKUP($A78,'10km_kategorie'!C:$H,6,FALSE)),"",VLOOKUP($A78,'10km_kategorie'!C:$H,6,FALSE))</f>
        <v/>
      </c>
      <c r="L78" s="24">
        <f>IF(ISERROR(VLOOKUP($A78,'10km_kategorie'!D:$H,5,FALSE)),"",VLOOKUP($A78,'10km_kategorie'!D:$H,5,FALSE))</f>
        <v>45</v>
      </c>
      <c r="M78" s="24" t="str">
        <f>IF(ISERROR(VLOOKUP($A78,'10km_kategorie'!E:$H,4,FALSE)),"",VLOOKUP($A78,'10km_kategorie'!E:$H,4,FALSE))</f>
        <v/>
      </c>
      <c r="N78" s="24" t="str">
        <f>IF(ISERROR(VLOOKUP($A78,'10km_kategorie'!F:$H,3,FALSE)),"",VLOOKUP($A78,'10km_kategorie'!F:$H,3,FALSE))</f>
        <v/>
      </c>
      <c r="O78" s="24" t="str">
        <f>IF(ISERROR(VLOOKUP($A78,'10km_kategorie'!G:$H,2,FALSE)),"",VLOOKUP($A78,'10km_kategorie'!G:$H,2,FALSE))</f>
        <v/>
      </c>
    </row>
    <row r="79" spans="1:15" x14ac:dyDescent="0.25">
      <c r="A79" s="36">
        <v>77</v>
      </c>
      <c r="B79" s="5" t="s">
        <v>405</v>
      </c>
      <c r="C79" s="5" t="s">
        <v>406</v>
      </c>
      <c r="D79" s="5" t="s">
        <v>471</v>
      </c>
      <c r="E79" s="5">
        <v>1984</v>
      </c>
      <c r="F79" s="5" t="s">
        <v>473</v>
      </c>
      <c r="G79" s="5">
        <v>47</v>
      </c>
      <c r="H79" s="2">
        <v>3.4212962962962966E-2</v>
      </c>
      <c r="I79" s="24" t="str">
        <f>IF(ISERROR(VLOOKUP($A79,'10km_kategorie'!A:$H,8,FALSE)),"",VLOOKUP($A79,'10km_kategorie'!A:$H,8,FALSE))</f>
        <v/>
      </c>
      <c r="J79" s="24">
        <f>IF(ISERROR(VLOOKUP($A79,'10km_kategorie'!B:$H,7,FALSE)),"",VLOOKUP($A79,'10km_kategorie'!B:$H,7,FALSE))</f>
        <v>10</v>
      </c>
      <c r="K79" s="24" t="str">
        <f>IF(ISERROR(VLOOKUP($A79,'10km_kategorie'!C:$H,6,FALSE)),"",VLOOKUP($A79,'10km_kategorie'!C:$H,6,FALSE))</f>
        <v/>
      </c>
      <c r="L79" s="24" t="str">
        <f>IF(ISERROR(VLOOKUP($A79,'10km_kategorie'!D:$H,5,FALSE)),"",VLOOKUP($A79,'10km_kategorie'!D:$H,5,FALSE))</f>
        <v/>
      </c>
      <c r="M79" s="24">
        <f>IF(ISERROR(VLOOKUP($A79,'10km_kategorie'!E:$H,4,FALSE)),"",VLOOKUP($A79,'10km_kategorie'!E:$H,4,FALSE))</f>
        <v>7</v>
      </c>
      <c r="N79" s="24" t="str">
        <f>IF(ISERROR(VLOOKUP($A79,'10km_kategorie'!F:$H,3,FALSE)),"",VLOOKUP($A79,'10km_kategorie'!F:$H,3,FALSE))</f>
        <v/>
      </c>
      <c r="O79" s="24" t="str">
        <f>IF(ISERROR(VLOOKUP($A79,'10km_kategorie'!G:$H,2,FALSE)),"",VLOOKUP($A79,'10km_kategorie'!G:$H,2,FALSE))</f>
        <v/>
      </c>
    </row>
    <row r="80" spans="1:15" x14ac:dyDescent="0.25">
      <c r="A80" s="36">
        <v>78</v>
      </c>
      <c r="B80" s="5" t="s">
        <v>407</v>
      </c>
      <c r="C80" s="5" t="s">
        <v>408</v>
      </c>
      <c r="D80" s="5" t="s">
        <v>470</v>
      </c>
      <c r="E80" s="5">
        <v>1961</v>
      </c>
      <c r="F80" s="5" t="s">
        <v>473</v>
      </c>
      <c r="G80" s="5">
        <v>249</v>
      </c>
      <c r="H80" s="2">
        <v>3.4317129629629628E-2</v>
      </c>
      <c r="I80" s="24">
        <f>IF(ISERROR(VLOOKUP($A80,'10km_kategorie'!A:$H,8,FALSE)),"",VLOOKUP($A80,'10km_kategorie'!A:$H,8,FALSE))</f>
        <v>68</v>
      </c>
      <c r="J80" s="24" t="str">
        <f>IF(ISERROR(VLOOKUP($A80,'10km_kategorie'!B:$H,7,FALSE)),"",VLOOKUP($A80,'10km_kategorie'!B:$H,7,FALSE))</f>
        <v/>
      </c>
      <c r="K80" s="24" t="str">
        <f>IF(ISERROR(VLOOKUP($A80,'10km_kategorie'!C:$H,6,FALSE)),"",VLOOKUP($A80,'10km_kategorie'!C:$H,6,FALSE))</f>
        <v/>
      </c>
      <c r="L80" s="24" t="str">
        <f>IF(ISERROR(VLOOKUP($A80,'10km_kategorie'!D:$H,5,FALSE)),"",VLOOKUP($A80,'10km_kategorie'!D:$H,5,FALSE))</f>
        <v/>
      </c>
      <c r="M80" s="24" t="str">
        <f>IF(ISERROR(VLOOKUP($A80,'10km_kategorie'!E:$H,4,FALSE)),"",VLOOKUP($A80,'10km_kategorie'!E:$H,4,FALSE))</f>
        <v/>
      </c>
      <c r="N80" s="24">
        <f>IF(ISERROR(VLOOKUP($A80,'10km_kategorie'!F:$H,3,FALSE)),"",VLOOKUP($A80,'10km_kategorie'!F:$H,3,FALSE))</f>
        <v>22</v>
      </c>
      <c r="O80" s="24" t="str">
        <f>IF(ISERROR(VLOOKUP($A80,'10km_kategorie'!G:$H,2,FALSE)),"",VLOOKUP($A80,'10km_kategorie'!G:$H,2,FALSE))</f>
        <v/>
      </c>
    </row>
    <row r="81" spans="1:15" x14ac:dyDescent="0.25">
      <c r="A81" s="36">
        <v>79</v>
      </c>
      <c r="B81" s="5" t="s">
        <v>254</v>
      </c>
      <c r="C81" s="5" t="s">
        <v>255</v>
      </c>
      <c r="D81" s="5" t="s">
        <v>470</v>
      </c>
      <c r="E81" s="5">
        <v>1972</v>
      </c>
      <c r="F81" s="5" t="s">
        <v>473</v>
      </c>
      <c r="G81" s="5">
        <v>261</v>
      </c>
      <c r="H81" s="2">
        <v>3.4386574074074076E-2</v>
      </c>
      <c r="I81" s="24">
        <f>IF(ISERROR(VLOOKUP($A81,'10km_kategorie'!A:$H,8,FALSE)),"",VLOOKUP($A81,'10km_kategorie'!A:$H,8,FALSE))</f>
        <v>69</v>
      </c>
      <c r="J81" s="24" t="str">
        <f>IF(ISERROR(VLOOKUP($A81,'10km_kategorie'!B:$H,7,FALSE)),"",VLOOKUP($A81,'10km_kategorie'!B:$H,7,FALSE))</f>
        <v/>
      </c>
      <c r="K81" s="24" t="str">
        <f>IF(ISERROR(VLOOKUP($A81,'10km_kategorie'!C:$H,6,FALSE)),"",VLOOKUP($A81,'10km_kategorie'!C:$H,6,FALSE))</f>
        <v/>
      </c>
      <c r="L81" s="24" t="str">
        <f>IF(ISERROR(VLOOKUP($A81,'10km_kategorie'!D:$H,5,FALSE)),"",VLOOKUP($A81,'10km_kategorie'!D:$H,5,FALSE))</f>
        <v/>
      </c>
      <c r="M81" s="24" t="str">
        <f>IF(ISERROR(VLOOKUP($A81,'10km_kategorie'!E:$H,4,FALSE)),"",VLOOKUP($A81,'10km_kategorie'!E:$H,4,FALSE))</f>
        <v/>
      </c>
      <c r="N81" s="24">
        <f>IF(ISERROR(VLOOKUP($A81,'10km_kategorie'!F:$H,3,FALSE)),"",VLOOKUP($A81,'10km_kategorie'!F:$H,3,FALSE))</f>
        <v>23</v>
      </c>
      <c r="O81" s="24" t="str">
        <f>IF(ISERROR(VLOOKUP($A81,'10km_kategorie'!G:$H,2,FALSE)),"",VLOOKUP($A81,'10km_kategorie'!G:$H,2,FALSE))</f>
        <v/>
      </c>
    </row>
    <row r="82" spans="1:15" x14ac:dyDescent="0.25">
      <c r="A82" s="36">
        <v>80</v>
      </c>
      <c r="B82" s="5" t="s">
        <v>127</v>
      </c>
      <c r="C82" s="5" t="s">
        <v>409</v>
      </c>
      <c r="D82" s="5" t="s">
        <v>471</v>
      </c>
      <c r="E82" s="5">
        <v>1978</v>
      </c>
      <c r="F82" s="5" t="s">
        <v>473</v>
      </c>
      <c r="G82" s="5">
        <v>123</v>
      </c>
      <c r="H82" s="2">
        <v>3.4409722222222223E-2</v>
      </c>
      <c r="I82" s="24" t="str">
        <f>IF(ISERROR(VLOOKUP($A82,'10km_kategorie'!A:$H,8,FALSE)),"",VLOOKUP($A82,'10km_kategorie'!A:$H,8,FALSE))</f>
        <v/>
      </c>
      <c r="J82" s="24">
        <f>IF(ISERROR(VLOOKUP($A82,'10km_kategorie'!B:$H,7,FALSE)),"",VLOOKUP($A82,'10km_kategorie'!B:$H,7,FALSE))</f>
        <v>11</v>
      </c>
      <c r="K82" s="24" t="str">
        <f>IF(ISERROR(VLOOKUP($A82,'10km_kategorie'!C:$H,6,FALSE)),"",VLOOKUP($A82,'10km_kategorie'!C:$H,6,FALSE))</f>
        <v/>
      </c>
      <c r="L82" s="24" t="str">
        <f>IF(ISERROR(VLOOKUP($A82,'10km_kategorie'!D:$H,5,FALSE)),"",VLOOKUP($A82,'10km_kategorie'!D:$H,5,FALSE))</f>
        <v/>
      </c>
      <c r="M82" s="24">
        <f>IF(ISERROR(VLOOKUP($A82,'10km_kategorie'!E:$H,4,FALSE)),"",VLOOKUP($A82,'10km_kategorie'!E:$H,4,FALSE))</f>
        <v>8</v>
      </c>
      <c r="N82" s="24" t="str">
        <f>IF(ISERROR(VLOOKUP($A82,'10km_kategorie'!F:$H,3,FALSE)),"",VLOOKUP($A82,'10km_kategorie'!F:$H,3,FALSE))</f>
        <v/>
      </c>
      <c r="O82" s="24" t="str">
        <f>IF(ISERROR(VLOOKUP($A82,'10km_kategorie'!G:$H,2,FALSE)),"",VLOOKUP($A82,'10km_kategorie'!G:$H,2,FALSE))</f>
        <v/>
      </c>
    </row>
    <row r="83" spans="1:15" x14ac:dyDescent="0.25">
      <c r="A83" s="36">
        <v>81</v>
      </c>
      <c r="B83" s="5" t="s">
        <v>410</v>
      </c>
      <c r="C83" s="5" t="s">
        <v>411</v>
      </c>
      <c r="D83" s="5" t="s">
        <v>471</v>
      </c>
      <c r="E83" s="5">
        <v>1991</v>
      </c>
      <c r="F83" s="5" t="s">
        <v>473</v>
      </c>
      <c r="G83" s="5">
        <v>44</v>
      </c>
      <c r="H83" s="2">
        <v>3.4432870370370371E-2</v>
      </c>
      <c r="I83" s="24" t="str">
        <f>IF(ISERROR(VLOOKUP($A83,'10km_kategorie'!A:$H,8,FALSE)),"",VLOOKUP($A83,'10km_kategorie'!A:$H,8,FALSE))</f>
        <v/>
      </c>
      <c r="J83" s="24">
        <f>IF(ISERROR(VLOOKUP($A83,'10km_kategorie'!B:$H,7,FALSE)),"",VLOOKUP($A83,'10km_kategorie'!B:$H,7,FALSE))</f>
        <v>12</v>
      </c>
      <c r="K83" s="24" t="str">
        <f>IF(ISERROR(VLOOKUP($A83,'10km_kategorie'!C:$H,6,FALSE)),"",VLOOKUP($A83,'10km_kategorie'!C:$H,6,FALSE))</f>
        <v/>
      </c>
      <c r="L83" s="24" t="str">
        <f>IF(ISERROR(VLOOKUP($A83,'10km_kategorie'!D:$H,5,FALSE)),"",VLOOKUP($A83,'10km_kategorie'!D:$H,5,FALSE))</f>
        <v/>
      </c>
      <c r="M83" s="24">
        <f>IF(ISERROR(VLOOKUP($A83,'10km_kategorie'!E:$H,4,FALSE)),"",VLOOKUP($A83,'10km_kategorie'!E:$H,4,FALSE))</f>
        <v>9</v>
      </c>
      <c r="N83" s="24" t="str">
        <f>IF(ISERROR(VLOOKUP($A83,'10km_kategorie'!F:$H,3,FALSE)),"",VLOOKUP($A83,'10km_kategorie'!F:$H,3,FALSE))</f>
        <v/>
      </c>
      <c r="O83" s="24" t="str">
        <f>IF(ISERROR(VLOOKUP($A83,'10km_kategorie'!G:$H,2,FALSE)),"",VLOOKUP($A83,'10km_kategorie'!G:$H,2,FALSE))</f>
        <v/>
      </c>
    </row>
    <row r="84" spans="1:15" x14ac:dyDescent="0.25">
      <c r="A84" s="36">
        <v>82</v>
      </c>
      <c r="B84" s="5" t="s">
        <v>41</v>
      </c>
      <c r="C84" s="5" t="s">
        <v>412</v>
      </c>
      <c r="D84" s="5" t="s">
        <v>471</v>
      </c>
      <c r="E84" s="5">
        <v>1975</v>
      </c>
      <c r="F84" s="5" t="s">
        <v>473</v>
      </c>
      <c r="G84" s="5">
        <v>241</v>
      </c>
      <c r="H84" s="2">
        <v>3.4780092592592592E-2</v>
      </c>
      <c r="I84" s="24" t="str">
        <f>IF(ISERROR(VLOOKUP($A84,'10km_kategorie'!A:$H,8,FALSE)),"",VLOOKUP($A84,'10km_kategorie'!A:$H,8,FALSE))</f>
        <v/>
      </c>
      <c r="J84" s="24">
        <f>IF(ISERROR(VLOOKUP($A84,'10km_kategorie'!B:$H,7,FALSE)),"",VLOOKUP($A84,'10km_kategorie'!B:$H,7,FALSE))</f>
        <v>13</v>
      </c>
      <c r="K84" s="24" t="str">
        <f>IF(ISERROR(VLOOKUP($A84,'10km_kategorie'!C:$H,6,FALSE)),"",VLOOKUP($A84,'10km_kategorie'!C:$H,6,FALSE))</f>
        <v/>
      </c>
      <c r="L84" s="24" t="str">
        <f>IF(ISERROR(VLOOKUP($A84,'10km_kategorie'!D:$H,5,FALSE)),"",VLOOKUP($A84,'10km_kategorie'!D:$H,5,FALSE))</f>
        <v/>
      </c>
      <c r="M84" s="24" t="str">
        <f>IF(ISERROR(VLOOKUP($A84,'10km_kategorie'!E:$H,4,FALSE)),"",VLOOKUP($A84,'10km_kategorie'!E:$H,4,FALSE))</f>
        <v/>
      </c>
      <c r="N84" s="24" t="str">
        <f>IF(ISERROR(VLOOKUP($A84,'10km_kategorie'!F:$H,3,FALSE)),"",VLOOKUP($A84,'10km_kategorie'!F:$H,3,FALSE))</f>
        <v/>
      </c>
      <c r="O84" s="24">
        <f>IF(ISERROR(VLOOKUP($A84,'10km_kategorie'!G:$H,2,FALSE)),"",VLOOKUP($A84,'10km_kategorie'!G:$H,2,FALSE))</f>
        <v>3</v>
      </c>
    </row>
    <row r="85" spans="1:15" x14ac:dyDescent="0.25">
      <c r="A85" s="36">
        <v>83</v>
      </c>
      <c r="B85" s="5" t="s">
        <v>56</v>
      </c>
      <c r="C85" s="5" t="s">
        <v>413</v>
      </c>
      <c r="D85" s="5" t="s">
        <v>471</v>
      </c>
      <c r="E85" s="5">
        <v>1986</v>
      </c>
      <c r="F85" s="5" t="s">
        <v>473</v>
      </c>
      <c r="G85" s="5">
        <v>141</v>
      </c>
      <c r="H85" s="2">
        <v>3.4861111111111114E-2</v>
      </c>
      <c r="I85" s="24" t="str">
        <f>IF(ISERROR(VLOOKUP($A85,'10km_kategorie'!A:$H,8,FALSE)),"",VLOOKUP($A85,'10km_kategorie'!A:$H,8,FALSE))</f>
        <v/>
      </c>
      <c r="J85" s="24">
        <f>IF(ISERROR(VLOOKUP($A85,'10km_kategorie'!B:$H,7,FALSE)),"",VLOOKUP($A85,'10km_kategorie'!B:$H,7,FALSE))</f>
        <v>14</v>
      </c>
      <c r="K85" s="24" t="str">
        <f>IF(ISERROR(VLOOKUP($A85,'10km_kategorie'!C:$H,6,FALSE)),"",VLOOKUP($A85,'10km_kategorie'!C:$H,6,FALSE))</f>
        <v/>
      </c>
      <c r="L85" s="24" t="str">
        <f>IF(ISERROR(VLOOKUP($A85,'10km_kategorie'!D:$H,5,FALSE)),"",VLOOKUP($A85,'10km_kategorie'!D:$H,5,FALSE))</f>
        <v/>
      </c>
      <c r="M85" s="24">
        <f>IF(ISERROR(VLOOKUP($A85,'10km_kategorie'!E:$H,4,FALSE)),"",VLOOKUP($A85,'10km_kategorie'!E:$H,4,FALSE))</f>
        <v>10</v>
      </c>
      <c r="N85" s="24" t="str">
        <f>IF(ISERROR(VLOOKUP($A85,'10km_kategorie'!F:$H,3,FALSE)),"",VLOOKUP($A85,'10km_kategorie'!F:$H,3,FALSE))</f>
        <v/>
      </c>
      <c r="O85" s="24" t="str">
        <f>IF(ISERROR(VLOOKUP($A85,'10km_kategorie'!G:$H,2,FALSE)),"",VLOOKUP($A85,'10km_kategorie'!G:$H,2,FALSE))</f>
        <v/>
      </c>
    </row>
    <row r="86" spans="1:15" x14ac:dyDescent="0.25">
      <c r="A86" s="36">
        <v>84</v>
      </c>
      <c r="B86" s="5" t="s">
        <v>84</v>
      </c>
      <c r="C86" s="5" t="s">
        <v>414</v>
      </c>
      <c r="D86" s="5" t="s">
        <v>470</v>
      </c>
      <c r="E86" s="5">
        <v>1978</v>
      </c>
      <c r="F86" s="5" t="s">
        <v>473</v>
      </c>
      <c r="G86" s="5">
        <v>11</v>
      </c>
      <c r="H86" s="2">
        <v>3.4965277777777783E-2</v>
      </c>
      <c r="I86" s="24">
        <f>IF(ISERROR(VLOOKUP($A86,'10km_kategorie'!A:$H,8,FALSE)),"",VLOOKUP($A86,'10km_kategorie'!A:$H,8,FALSE))</f>
        <v>70</v>
      </c>
      <c r="J86" s="24" t="str">
        <f>IF(ISERROR(VLOOKUP($A86,'10km_kategorie'!B:$H,7,FALSE)),"",VLOOKUP($A86,'10km_kategorie'!B:$H,7,FALSE))</f>
        <v/>
      </c>
      <c r="K86" s="24" t="str">
        <f>IF(ISERROR(VLOOKUP($A86,'10km_kategorie'!C:$H,6,FALSE)),"",VLOOKUP($A86,'10km_kategorie'!C:$H,6,FALSE))</f>
        <v/>
      </c>
      <c r="L86" s="24">
        <f>IF(ISERROR(VLOOKUP($A86,'10km_kategorie'!D:$H,5,FALSE)),"",VLOOKUP($A86,'10km_kategorie'!D:$H,5,FALSE))</f>
        <v>46</v>
      </c>
      <c r="M86" s="24" t="str">
        <f>IF(ISERROR(VLOOKUP($A86,'10km_kategorie'!E:$H,4,FALSE)),"",VLOOKUP($A86,'10km_kategorie'!E:$H,4,FALSE))</f>
        <v/>
      </c>
      <c r="N86" s="24" t="str">
        <f>IF(ISERROR(VLOOKUP($A86,'10km_kategorie'!F:$H,3,FALSE)),"",VLOOKUP($A86,'10km_kategorie'!F:$H,3,FALSE))</f>
        <v/>
      </c>
      <c r="O86" s="24" t="str">
        <f>IF(ISERROR(VLOOKUP($A86,'10km_kategorie'!G:$H,2,FALSE)),"",VLOOKUP($A86,'10km_kategorie'!G:$H,2,FALSE))</f>
        <v/>
      </c>
    </row>
    <row r="87" spans="1:15" x14ac:dyDescent="0.25">
      <c r="A87" s="36">
        <v>85</v>
      </c>
      <c r="B87" s="5" t="s">
        <v>62</v>
      </c>
      <c r="C87" s="5" t="s">
        <v>76</v>
      </c>
      <c r="D87" s="5" t="s">
        <v>470</v>
      </c>
      <c r="E87" s="5">
        <v>1987</v>
      </c>
      <c r="F87" s="5" t="s">
        <v>473</v>
      </c>
      <c r="G87" s="5">
        <v>116</v>
      </c>
      <c r="H87" s="2">
        <v>3.4976851851851849E-2</v>
      </c>
      <c r="I87" s="24">
        <f>IF(ISERROR(VLOOKUP($A87,'10km_kategorie'!A:$H,8,FALSE)),"",VLOOKUP($A87,'10km_kategorie'!A:$H,8,FALSE))</f>
        <v>71</v>
      </c>
      <c r="J87" s="24" t="str">
        <f>IF(ISERROR(VLOOKUP($A87,'10km_kategorie'!B:$H,7,FALSE)),"",VLOOKUP($A87,'10km_kategorie'!B:$H,7,FALSE))</f>
        <v/>
      </c>
      <c r="K87" s="24" t="str">
        <f>IF(ISERROR(VLOOKUP($A87,'10km_kategorie'!C:$H,6,FALSE)),"",VLOOKUP($A87,'10km_kategorie'!C:$H,6,FALSE))</f>
        <v/>
      </c>
      <c r="L87" s="24">
        <f>IF(ISERROR(VLOOKUP($A87,'10km_kategorie'!D:$H,5,FALSE)),"",VLOOKUP($A87,'10km_kategorie'!D:$H,5,FALSE))</f>
        <v>47</v>
      </c>
      <c r="M87" s="24" t="str">
        <f>IF(ISERROR(VLOOKUP($A87,'10km_kategorie'!E:$H,4,FALSE)),"",VLOOKUP($A87,'10km_kategorie'!E:$H,4,FALSE))</f>
        <v/>
      </c>
      <c r="N87" s="24" t="str">
        <f>IF(ISERROR(VLOOKUP($A87,'10km_kategorie'!F:$H,3,FALSE)),"",VLOOKUP($A87,'10km_kategorie'!F:$H,3,FALSE))</f>
        <v/>
      </c>
      <c r="O87" s="24" t="str">
        <f>IF(ISERROR(VLOOKUP($A87,'10km_kategorie'!G:$H,2,FALSE)),"",VLOOKUP($A87,'10km_kategorie'!G:$H,2,FALSE))</f>
        <v/>
      </c>
    </row>
    <row r="88" spans="1:15" x14ac:dyDescent="0.25">
      <c r="A88" s="36">
        <v>86</v>
      </c>
      <c r="B88" s="5" t="s">
        <v>47</v>
      </c>
      <c r="C88" s="5" t="s">
        <v>415</v>
      </c>
      <c r="D88" s="5" t="s">
        <v>470</v>
      </c>
      <c r="E88" s="5">
        <v>1978</v>
      </c>
      <c r="F88" s="5" t="s">
        <v>473</v>
      </c>
      <c r="G88" s="5">
        <v>29</v>
      </c>
      <c r="H88" s="2">
        <v>3.5046296296296298E-2</v>
      </c>
      <c r="I88" s="24">
        <f>IF(ISERROR(VLOOKUP($A88,'10km_kategorie'!A:$H,8,FALSE)),"",VLOOKUP($A88,'10km_kategorie'!A:$H,8,FALSE))</f>
        <v>72</v>
      </c>
      <c r="J88" s="24" t="str">
        <f>IF(ISERROR(VLOOKUP($A88,'10km_kategorie'!B:$H,7,FALSE)),"",VLOOKUP($A88,'10km_kategorie'!B:$H,7,FALSE))</f>
        <v/>
      </c>
      <c r="K88" s="24" t="str">
        <f>IF(ISERROR(VLOOKUP($A88,'10km_kategorie'!C:$H,6,FALSE)),"",VLOOKUP($A88,'10km_kategorie'!C:$H,6,FALSE))</f>
        <v/>
      </c>
      <c r="L88" s="24">
        <f>IF(ISERROR(VLOOKUP($A88,'10km_kategorie'!D:$H,5,FALSE)),"",VLOOKUP($A88,'10km_kategorie'!D:$H,5,FALSE))</f>
        <v>48</v>
      </c>
      <c r="M88" s="24" t="str">
        <f>IF(ISERROR(VLOOKUP($A88,'10km_kategorie'!E:$H,4,FALSE)),"",VLOOKUP($A88,'10km_kategorie'!E:$H,4,FALSE))</f>
        <v/>
      </c>
      <c r="N88" s="24" t="str">
        <f>IF(ISERROR(VLOOKUP($A88,'10km_kategorie'!F:$H,3,FALSE)),"",VLOOKUP($A88,'10km_kategorie'!F:$H,3,FALSE))</f>
        <v/>
      </c>
      <c r="O88" s="24" t="str">
        <f>IF(ISERROR(VLOOKUP($A88,'10km_kategorie'!G:$H,2,FALSE)),"",VLOOKUP($A88,'10km_kategorie'!G:$H,2,FALSE))</f>
        <v/>
      </c>
    </row>
    <row r="89" spans="1:15" x14ac:dyDescent="0.25">
      <c r="A89" s="36">
        <v>87</v>
      </c>
      <c r="B89" s="5" t="s">
        <v>259</v>
      </c>
      <c r="C89" s="5" t="s">
        <v>319</v>
      </c>
      <c r="D89" s="5" t="s">
        <v>470</v>
      </c>
      <c r="E89" s="5">
        <v>1987</v>
      </c>
      <c r="F89" s="5" t="s">
        <v>473</v>
      </c>
      <c r="G89" s="5">
        <v>92</v>
      </c>
      <c r="H89" s="2">
        <v>3.5104166666666665E-2</v>
      </c>
      <c r="I89" s="24">
        <f>IF(ISERROR(VLOOKUP($A89,'10km_kategorie'!A:$H,8,FALSE)),"",VLOOKUP($A89,'10km_kategorie'!A:$H,8,FALSE))</f>
        <v>73</v>
      </c>
      <c r="J89" s="24" t="str">
        <f>IF(ISERROR(VLOOKUP($A89,'10km_kategorie'!B:$H,7,FALSE)),"",VLOOKUP($A89,'10km_kategorie'!B:$H,7,FALSE))</f>
        <v/>
      </c>
      <c r="K89" s="24" t="str">
        <f>IF(ISERROR(VLOOKUP($A89,'10km_kategorie'!C:$H,6,FALSE)),"",VLOOKUP($A89,'10km_kategorie'!C:$H,6,FALSE))</f>
        <v/>
      </c>
      <c r="L89" s="24">
        <f>IF(ISERROR(VLOOKUP($A89,'10km_kategorie'!D:$H,5,FALSE)),"",VLOOKUP($A89,'10km_kategorie'!D:$H,5,FALSE))</f>
        <v>49</v>
      </c>
      <c r="M89" s="24" t="str">
        <f>IF(ISERROR(VLOOKUP($A89,'10km_kategorie'!E:$H,4,FALSE)),"",VLOOKUP($A89,'10km_kategorie'!E:$H,4,FALSE))</f>
        <v/>
      </c>
      <c r="N89" s="24" t="str">
        <f>IF(ISERROR(VLOOKUP($A89,'10km_kategorie'!F:$H,3,FALSE)),"",VLOOKUP($A89,'10km_kategorie'!F:$H,3,FALSE))</f>
        <v/>
      </c>
      <c r="O89" s="24" t="str">
        <f>IF(ISERROR(VLOOKUP($A89,'10km_kategorie'!G:$H,2,FALSE)),"",VLOOKUP($A89,'10km_kategorie'!G:$H,2,FALSE))</f>
        <v/>
      </c>
    </row>
    <row r="90" spans="1:15" x14ac:dyDescent="0.25">
      <c r="A90" s="36">
        <v>88</v>
      </c>
      <c r="B90" s="5" t="s">
        <v>416</v>
      </c>
      <c r="C90" s="5" t="s">
        <v>417</v>
      </c>
      <c r="D90" s="5" t="s">
        <v>471</v>
      </c>
      <c r="E90" s="5">
        <v>1979</v>
      </c>
      <c r="F90" s="5" t="s">
        <v>473</v>
      </c>
      <c r="G90" s="5">
        <v>88</v>
      </c>
      <c r="H90" s="2">
        <v>3.515046296296296E-2</v>
      </c>
      <c r="I90" s="24" t="str">
        <f>IF(ISERROR(VLOOKUP($A90,'10km_kategorie'!A:$H,8,FALSE)),"",VLOOKUP($A90,'10km_kategorie'!A:$H,8,FALSE))</f>
        <v/>
      </c>
      <c r="J90" s="24">
        <f>IF(ISERROR(VLOOKUP($A90,'10km_kategorie'!B:$H,7,FALSE)),"",VLOOKUP($A90,'10km_kategorie'!B:$H,7,FALSE))</f>
        <v>15</v>
      </c>
      <c r="K90" s="24" t="str">
        <f>IF(ISERROR(VLOOKUP($A90,'10km_kategorie'!C:$H,6,FALSE)),"",VLOOKUP($A90,'10km_kategorie'!C:$H,6,FALSE))</f>
        <v/>
      </c>
      <c r="L90" s="24" t="str">
        <f>IF(ISERROR(VLOOKUP($A90,'10km_kategorie'!D:$H,5,FALSE)),"",VLOOKUP($A90,'10km_kategorie'!D:$H,5,FALSE))</f>
        <v/>
      </c>
      <c r="M90" s="24">
        <f>IF(ISERROR(VLOOKUP($A90,'10km_kategorie'!E:$H,4,FALSE)),"",VLOOKUP($A90,'10km_kategorie'!E:$H,4,FALSE))</f>
        <v>11</v>
      </c>
      <c r="N90" s="24" t="str">
        <f>IF(ISERROR(VLOOKUP($A90,'10km_kategorie'!F:$H,3,FALSE)),"",VLOOKUP($A90,'10km_kategorie'!F:$H,3,FALSE))</f>
        <v/>
      </c>
      <c r="O90" s="24" t="str">
        <f>IF(ISERROR(VLOOKUP($A90,'10km_kategorie'!G:$H,2,FALSE)),"",VLOOKUP($A90,'10km_kategorie'!G:$H,2,FALSE))</f>
        <v/>
      </c>
    </row>
    <row r="91" spans="1:15" x14ac:dyDescent="0.25">
      <c r="A91" s="36">
        <v>89</v>
      </c>
      <c r="B91" s="5" t="s">
        <v>120</v>
      </c>
      <c r="C91" s="5" t="s">
        <v>418</v>
      </c>
      <c r="D91" s="5" t="s">
        <v>470</v>
      </c>
      <c r="E91" s="5">
        <v>1991</v>
      </c>
      <c r="F91" s="5" t="s">
        <v>473</v>
      </c>
      <c r="G91" s="5">
        <v>115</v>
      </c>
      <c r="H91" s="2">
        <v>3.5173611111111107E-2</v>
      </c>
      <c r="I91" s="24">
        <f>IF(ISERROR(VLOOKUP($A91,'10km_kategorie'!A:$H,8,FALSE)),"",VLOOKUP($A91,'10km_kategorie'!A:$H,8,FALSE))</f>
        <v>74</v>
      </c>
      <c r="J91" s="24" t="str">
        <f>IF(ISERROR(VLOOKUP($A91,'10km_kategorie'!B:$H,7,FALSE)),"",VLOOKUP($A91,'10km_kategorie'!B:$H,7,FALSE))</f>
        <v/>
      </c>
      <c r="K91" s="24" t="str">
        <f>IF(ISERROR(VLOOKUP($A91,'10km_kategorie'!C:$H,6,FALSE)),"",VLOOKUP($A91,'10km_kategorie'!C:$H,6,FALSE))</f>
        <v/>
      </c>
      <c r="L91" s="24">
        <f>IF(ISERROR(VLOOKUP($A91,'10km_kategorie'!D:$H,5,FALSE)),"",VLOOKUP($A91,'10km_kategorie'!D:$H,5,FALSE))</f>
        <v>50</v>
      </c>
      <c r="M91" s="24" t="str">
        <f>IF(ISERROR(VLOOKUP($A91,'10km_kategorie'!E:$H,4,FALSE)),"",VLOOKUP($A91,'10km_kategorie'!E:$H,4,FALSE))</f>
        <v/>
      </c>
      <c r="N91" s="24" t="str">
        <f>IF(ISERROR(VLOOKUP($A91,'10km_kategorie'!F:$H,3,FALSE)),"",VLOOKUP($A91,'10km_kategorie'!F:$H,3,FALSE))</f>
        <v/>
      </c>
      <c r="O91" s="24" t="str">
        <f>IF(ISERROR(VLOOKUP($A91,'10km_kategorie'!G:$H,2,FALSE)),"",VLOOKUP($A91,'10km_kategorie'!G:$H,2,FALSE))</f>
        <v/>
      </c>
    </row>
    <row r="92" spans="1:15" x14ac:dyDescent="0.25">
      <c r="A92" s="36">
        <v>90</v>
      </c>
      <c r="B92" s="5" t="s">
        <v>316</v>
      </c>
      <c r="C92" s="5" t="s">
        <v>419</v>
      </c>
      <c r="D92" s="5" t="s">
        <v>470</v>
      </c>
      <c r="E92" s="5">
        <v>1987</v>
      </c>
      <c r="F92" s="5" t="s">
        <v>473</v>
      </c>
      <c r="G92" s="5">
        <v>142</v>
      </c>
      <c r="H92" s="2">
        <v>3.5439814814814813E-2</v>
      </c>
      <c r="I92" s="24">
        <f>IF(ISERROR(VLOOKUP($A92,'10km_kategorie'!A:$H,8,FALSE)),"",VLOOKUP($A92,'10km_kategorie'!A:$H,8,FALSE))</f>
        <v>75</v>
      </c>
      <c r="J92" s="24" t="str">
        <f>IF(ISERROR(VLOOKUP($A92,'10km_kategorie'!B:$H,7,FALSE)),"",VLOOKUP($A92,'10km_kategorie'!B:$H,7,FALSE))</f>
        <v/>
      </c>
      <c r="K92" s="24" t="str">
        <f>IF(ISERROR(VLOOKUP($A92,'10km_kategorie'!C:$H,6,FALSE)),"",VLOOKUP($A92,'10km_kategorie'!C:$H,6,FALSE))</f>
        <v/>
      </c>
      <c r="L92" s="24">
        <f>IF(ISERROR(VLOOKUP($A92,'10km_kategorie'!D:$H,5,FALSE)),"",VLOOKUP($A92,'10km_kategorie'!D:$H,5,FALSE))</f>
        <v>51</v>
      </c>
      <c r="M92" s="24" t="str">
        <f>IF(ISERROR(VLOOKUP($A92,'10km_kategorie'!E:$H,4,FALSE)),"",VLOOKUP($A92,'10km_kategorie'!E:$H,4,FALSE))</f>
        <v/>
      </c>
      <c r="N92" s="24" t="str">
        <f>IF(ISERROR(VLOOKUP($A92,'10km_kategorie'!F:$H,3,FALSE)),"",VLOOKUP($A92,'10km_kategorie'!F:$H,3,FALSE))</f>
        <v/>
      </c>
      <c r="O92" s="24" t="str">
        <f>IF(ISERROR(VLOOKUP($A92,'10km_kategorie'!G:$H,2,FALSE)),"",VLOOKUP($A92,'10km_kategorie'!G:$H,2,FALSE))</f>
        <v/>
      </c>
    </row>
    <row r="93" spans="1:15" x14ac:dyDescent="0.25">
      <c r="A93" s="36">
        <v>91</v>
      </c>
      <c r="B93" s="5" t="s">
        <v>106</v>
      </c>
      <c r="C93" s="5" t="s">
        <v>420</v>
      </c>
      <c r="D93" s="5" t="s">
        <v>471</v>
      </c>
      <c r="E93" s="5">
        <v>1979</v>
      </c>
      <c r="F93" s="5" t="s">
        <v>473</v>
      </c>
      <c r="G93" s="5">
        <v>57</v>
      </c>
      <c r="H93" s="2">
        <v>3.5659722222222225E-2</v>
      </c>
      <c r="I93" s="24" t="str">
        <f>IF(ISERROR(VLOOKUP($A93,'10km_kategorie'!A:$H,8,FALSE)),"",VLOOKUP($A93,'10km_kategorie'!A:$H,8,FALSE))</f>
        <v/>
      </c>
      <c r="J93" s="24">
        <f>IF(ISERROR(VLOOKUP($A93,'10km_kategorie'!B:$H,7,FALSE)),"",VLOOKUP($A93,'10km_kategorie'!B:$H,7,FALSE))</f>
        <v>16</v>
      </c>
      <c r="K93" s="24" t="str">
        <f>IF(ISERROR(VLOOKUP($A93,'10km_kategorie'!C:$H,6,FALSE)),"",VLOOKUP($A93,'10km_kategorie'!C:$H,6,FALSE))</f>
        <v/>
      </c>
      <c r="L93" s="24" t="str">
        <f>IF(ISERROR(VLOOKUP($A93,'10km_kategorie'!D:$H,5,FALSE)),"",VLOOKUP($A93,'10km_kategorie'!D:$H,5,FALSE))</f>
        <v/>
      </c>
      <c r="M93" s="24">
        <f>IF(ISERROR(VLOOKUP($A93,'10km_kategorie'!E:$H,4,FALSE)),"",VLOOKUP($A93,'10km_kategorie'!E:$H,4,FALSE))</f>
        <v>12</v>
      </c>
      <c r="N93" s="24" t="str">
        <f>IF(ISERROR(VLOOKUP($A93,'10km_kategorie'!F:$H,3,FALSE)),"",VLOOKUP($A93,'10km_kategorie'!F:$H,3,FALSE))</f>
        <v/>
      </c>
      <c r="O93" s="24" t="str">
        <f>IF(ISERROR(VLOOKUP($A93,'10km_kategorie'!G:$H,2,FALSE)),"",VLOOKUP($A93,'10km_kategorie'!G:$H,2,FALSE))</f>
        <v/>
      </c>
    </row>
    <row r="94" spans="1:15" x14ac:dyDescent="0.25">
      <c r="A94" s="36">
        <v>92</v>
      </c>
      <c r="B94" s="5" t="s">
        <v>31</v>
      </c>
      <c r="C94" s="5" t="s">
        <v>32</v>
      </c>
      <c r="D94" s="5" t="s">
        <v>471</v>
      </c>
      <c r="E94" s="5">
        <v>1962</v>
      </c>
      <c r="F94" s="5" t="s">
        <v>473</v>
      </c>
      <c r="G94" s="5">
        <v>219</v>
      </c>
      <c r="H94" s="2">
        <v>3.5717592592592592E-2</v>
      </c>
      <c r="I94" s="24" t="str">
        <f>IF(ISERROR(VLOOKUP($A94,'10km_kategorie'!A:$H,8,FALSE)),"",VLOOKUP($A94,'10km_kategorie'!A:$H,8,FALSE))</f>
        <v/>
      </c>
      <c r="J94" s="24">
        <f>IF(ISERROR(VLOOKUP($A94,'10km_kategorie'!B:$H,7,FALSE)),"",VLOOKUP($A94,'10km_kategorie'!B:$H,7,FALSE))</f>
        <v>17</v>
      </c>
      <c r="K94" s="24" t="str">
        <f>IF(ISERROR(VLOOKUP($A94,'10km_kategorie'!C:$H,6,FALSE)),"",VLOOKUP($A94,'10km_kategorie'!C:$H,6,FALSE))</f>
        <v/>
      </c>
      <c r="L94" s="24" t="str">
        <f>IF(ISERROR(VLOOKUP($A94,'10km_kategorie'!D:$H,5,FALSE)),"",VLOOKUP($A94,'10km_kategorie'!D:$H,5,FALSE))</f>
        <v/>
      </c>
      <c r="M94" s="24" t="str">
        <f>IF(ISERROR(VLOOKUP($A94,'10km_kategorie'!E:$H,4,FALSE)),"",VLOOKUP($A94,'10km_kategorie'!E:$H,4,FALSE))</f>
        <v/>
      </c>
      <c r="N94" s="24" t="str">
        <f>IF(ISERROR(VLOOKUP($A94,'10km_kategorie'!F:$H,3,FALSE)),"",VLOOKUP($A94,'10km_kategorie'!F:$H,3,FALSE))</f>
        <v/>
      </c>
      <c r="O94" s="24">
        <f>IF(ISERROR(VLOOKUP($A94,'10km_kategorie'!G:$H,2,FALSE)),"",VLOOKUP($A94,'10km_kategorie'!G:$H,2,FALSE))</f>
        <v>4</v>
      </c>
    </row>
    <row r="95" spans="1:15" x14ac:dyDescent="0.25">
      <c r="A95" s="36">
        <v>93</v>
      </c>
      <c r="B95" s="5" t="s">
        <v>5</v>
      </c>
      <c r="C95" s="5" t="s">
        <v>421</v>
      </c>
      <c r="D95" s="5" t="s">
        <v>470</v>
      </c>
      <c r="E95" s="5">
        <v>1982</v>
      </c>
      <c r="F95" s="5" t="s">
        <v>473</v>
      </c>
      <c r="G95" s="5">
        <v>144</v>
      </c>
      <c r="H95" s="2">
        <v>3.5717592592592592E-2</v>
      </c>
      <c r="I95" s="24">
        <f>IF(ISERROR(VLOOKUP($A95,'10km_kategorie'!A:$H,8,FALSE)),"",VLOOKUP($A95,'10km_kategorie'!A:$H,8,FALSE))</f>
        <v>76</v>
      </c>
      <c r="J95" s="24" t="str">
        <f>IF(ISERROR(VLOOKUP($A95,'10km_kategorie'!B:$H,7,FALSE)),"",VLOOKUP($A95,'10km_kategorie'!B:$H,7,FALSE))</f>
        <v/>
      </c>
      <c r="K95" s="24" t="str">
        <f>IF(ISERROR(VLOOKUP($A95,'10km_kategorie'!C:$H,6,FALSE)),"",VLOOKUP($A95,'10km_kategorie'!C:$H,6,FALSE))</f>
        <v/>
      </c>
      <c r="L95" s="24">
        <f>IF(ISERROR(VLOOKUP($A95,'10km_kategorie'!D:$H,5,FALSE)),"",VLOOKUP($A95,'10km_kategorie'!D:$H,5,FALSE))</f>
        <v>52</v>
      </c>
      <c r="M95" s="24" t="str">
        <f>IF(ISERROR(VLOOKUP($A95,'10km_kategorie'!E:$H,4,FALSE)),"",VLOOKUP($A95,'10km_kategorie'!E:$H,4,FALSE))</f>
        <v/>
      </c>
      <c r="N95" s="24" t="str">
        <f>IF(ISERROR(VLOOKUP($A95,'10km_kategorie'!F:$H,3,FALSE)),"",VLOOKUP($A95,'10km_kategorie'!F:$H,3,FALSE))</f>
        <v/>
      </c>
      <c r="O95" s="24" t="str">
        <f>IF(ISERROR(VLOOKUP($A95,'10km_kategorie'!G:$H,2,FALSE)),"",VLOOKUP($A95,'10km_kategorie'!G:$H,2,FALSE))</f>
        <v/>
      </c>
    </row>
    <row r="96" spans="1:15" x14ac:dyDescent="0.25">
      <c r="A96" s="36">
        <v>94</v>
      </c>
      <c r="B96" s="5" t="s">
        <v>422</v>
      </c>
      <c r="C96" s="5" t="s">
        <v>423</v>
      </c>
      <c r="D96" s="5" t="s">
        <v>471</v>
      </c>
      <c r="E96" s="5">
        <v>1970</v>
      </c>
      <c r="F96" s="5" t="s">
        <v>473</v>
      </c>
      <c r="G96" s="5">
        <v>234</v>
      </c>
      <c r="H96" s="2">
        <v>3.5729166666666666E-2</v>
      </c>
      <c r="I96" s="24" t="str">
        <f>IF(ISERROR(VLOOKUP($A96,'10km_kategorie'!A:$H,8,FALSE)),"",VLOOKUP($A96,'10km_kategorie'!A:$H,8,FALSE))</f>
        <v/>
      </c>
      <c r="J96" s="24">
        <f>IF(ISERROR(VLOOKUP($A96,'10km_kategorie'!B:$H,7,FALSE)),"",VLOOKUP($A96,'10km_kategorie'!B:$H,7,FALSE))</f>
        <v>18</v>
      </c>
      <c r="K96" s="24" t="str">
        <f>IF(ISERROR(VLOOKUP($A96,'10km_kategorie'!C:$H,6,FALSE)),"",VLOOKUP($A96,'10km_kategorie'!C:$H,6,FALSE))</f>
        <v/>
      </c>
      <c r="L96" s="24" t="str">
        <f>IF(ISERROR(VLOOKUP($A96,'10km_kategorie'!D:$H,5,FALSE)),"",VLOOKUP($A96,'10km_kategorie'!D:$H,5,FALSE))</f>
        <v/>
      </c>
      <c r="M96" s="24" t="str">
        <f>IF(ISERROR(VLOOKUP($A96,'10km_kategorie'!E:$H,4,FALSE)),"",VLOOKUP($A96,'10km_kategorie'!E:$H,4,FALSE))</f>
        <v/>
      </c>
      <c r="N96" s="24" t="str">
        <f>IF(ISERROR(VLOOKUP($A96,'10km_kategorie'!F:$H,3,FALSE)),"",VLOOKUP($A96,'10km_kategorie'!F:$H,3,FALSE))</f>
        <v/>
      </c>
      <c r="O96" s="24">
        <f>IF(ISERROR(VLOOKUP($A96,'10km_kategorie'!G:$H,2,FALSE)),"",VLOOKUP($A96,'10km_kategorie'!G:$H,2,FALSE))</f>
        <v>5</v>
      </c>
    </row>
    <row r="97" spans="1:15" x14ac:dyDescent="0.25">
      <c r="A97" s="36">
        <v>95</v>
      </c>
      <c r="B97" s="5" t="s">
        <v>424</v>
      </c>
      <c r="C97" s="5" t="s">
        <v>425</v>
      </c>
      <c r="D97" s="5" t="s">
        <v>471</v>
      </c>
      <c r="E97" s="5">
        <v>1985</v>
      </c>
      <c r="F97" s="5" t="s">
        <v>473</v>
      </c>
      <c r="G97" s="5">
        <v>1</v>
      </c>
      <c r="H97" s="2">
        <v>3.5740740740740747E-2</v>
      </c>
      <c r="I97" s="24" t="str">
        <f>IF(ISERROR(VLOOKUP($A97,'10km_kategorie'!A:$H,8,FALSE)),"",VLOOKUP($A97,'10km_kategorie'!A:$H,8,FALSE))</f>
        <v/>
      </c>
      <c r="J97" s="24">
        <f>IF(ISERROR(VLOOKUP($A97,'10km_kategorie'!B:$H,7,FALSE)),"",VLOOKUP($A97,'10km_kategorie'!B:$H,7,FALSE))</f>
        <v>19</v>
      </c>
      <c r="K97" s="24" t="str">
        <f>IF(ISERROR(VLOOKUP($A97,'10km_kategorie'!C:$H,6,FALSE)),"",VLOOKUP($A97,'10km_kategorie'!C:$H,6,FALSE))</f>
        <v/>
      </c>
      <c r="L97" s="24" t="str">
        <f>IF(ISERROR(VLOOKUP($A97,'10km_kategorie'!D:$H,5,FALSE)),"",VLOOKUP($A97,'10km_kategorie'!D:$H,5,FALSE))</f>
        <v/>
      </c>
      <c r="M97" s="24">
        <f>IF(ISERROR(VLOOKUP($A97,'10km_kategorie'!E:$H,4,FALSE)),"",VLOOKUP($A97,'10km_kategorie'!E:$H,4,FALSE))</f>
        <v>13</v>
      </c>
      <c r="N97" s="24" t="str">
        <f>IF(ISERROR(VLOOKUP($A97,'10km_kategorie'!F:$H,3,FALSE)),"",VLOOKUP($A97,'10km_kategorie'!F:$H,3,FALSE))</f>
        <v/>
      </c>
      <c r="O97" s="24" t="str">
        <f>IF(ISERROR(VLOOKUP($A97,'10km_kategorie'!G:$H,2,FALSE)),"",VLOOKUP($A97,'10km_kategorie'!G:$H,2,FALSE))</f>
        <v/>
      </c>
    </row>
    <row r="98" spans="1:15" x14ac:dyDescent="0.25">
      <c r="A98" s="36">
        <v>96</v>
      </c>
      <c r="B98" s="5" t="s">
        <v>394</v>
      </c>
      <c r="C98" s="5" t="s">
        <v>426</v>
      </c>
      <c r="D98" s="5" t="s">
        <v>471</v>
      </c>
      <c r="E98" s="5">
        <v>1988</v>
      </c>
      <c r="F98" s="5" t="s">
        <v>473</v>
      </c>
      <c r="G98" s="5">
        <v>40</v>
      </c>
      <c r="H98" s="2">
        <v>3.577546296296296E-2</v>
      </c>
      <c r="I98" s="24" t="str">
        <f>IF(ISERROR(VLOOKUP($A98,'10km_kategorie'!A:$H,8,FALSE)),"",VLOOKUP($A98,'10km_kategorie'!A:$H,8,FALSE))</f>
        <v/>
      </c>
      <c r="J98" s="24">
        <f>IF(ISERROR(VLOOKUP($A98,'10km_kategorie'!B:$H,7,FALSE)),"",VLOOKUP($A98,'10km_kategorie'!B:$H,7,FALSE))</f>
        <v>20</v>
      </c>
      <c r="K98" s="24" t="str">
        <f>IF(ISERROR(VLOOKUP($A98,'10km_kategorie'!C:$H,6,FALSE)),"",VLOOKUP($A98,'10km_kategorie'!C:$H,6,FALSE))</f>
        <v/>
      </c>
      <c r="L98" s="24" t="str">
        <f>IF(ISERROR(VLOOKUP($A98,'10km_kategorie'!D:$H,5,FALSE)),"",VLOOKUP($A98,'10km_kategorie'!D:$H,5,FALSE))</f>
        <v/>
      </c>
      <c r="M98" s="24">
        <f>IF(ISERROR(VLOOKUP($A98,'10km_kategorie'!E:$H,4,FALSE)),"",VLOOKUP($A98,'10km_kategorie'!E:$H,4,FALSE))</f>
        <v>14</v>
      </c>
      <c r="N98" s="24" t="str">
        <f>IF(ISERROR(VLOOKUP($A98,'10km_kategorie'!F:$H,3,FALSE)),"",VLOOKUP($A98,'10km_kategorie'!F:$H,3,FALSE))</f>
        <v/>
      </c>
      <c r="O98" s="24" t="str">
        <f>IF(ISERROR(VLOOKUP($A98,'10km_kategorie'!G:$H,2,FALSE)),"",VLOOKUP($A98,'10km_kategorie'!G:$H,2,FALSE))</f>
        <v/>
      </c>
    </row>
    <row r="99" spans="1:15" x14ac:dyDescent="0.25">
      <c r="A99" s="36">
        <v>97</v>
      </c>
      <c r="B99" s="5" t="s">
        <v>427</v>
      </c>
      <c r="C99" s="5" t="s">
        <v>428</v>
      </c>
      <c r="D99" s="5" t="s">
        <v>471</v>
      </c>
      <c r="E99" s="5">
        <v>1977</v>
      </c>
      <c r="F99" s="5" t="s">
        <v>473</v>
      </c>
      <c r="G99" s="5">
        <v>132</v>
      </c>
      <c r="H99" s="2">
        <v>3.6006944444444446E-2</v>
      </c>
      <c r="I99" s="24" t="str">
        <f>IF(ISERROR(VLOOKUP($A99,'10km_kategorie'!A:$H,8,FALSE)),"",VLOOKUP($A99,'10km_kategorie'!A:$H,8,FALSE))</f>
        <v/>
      </c>
      <c r="J99" s="24">
        <f>IF(ISERROR(VLOOKUP($A99,'10km_kategorie'!B:$H,7,FALSE)),"",VLOOKUP($A99,'10km_kategorie'!B:$H,7,FALSE))</f>
        <v>21</v>
      </c>
      <c r="K99" s="24" t="str">
        <f>IF(ISERROR(VLOOKUP($A99,'10km_kategorie'!C:$H,6,FALSE)),"",VLOOKUP($A99,'10km_kategorie'!C:$H,6,FALSE))</f>
        <v/>
      </c>
      <c r="L99" s="24" t="str">
        <f>IF(ISERROR(VLOOKUP($A99,'10km_kategorie'!D:$H,5,FALSE)),"",VLOOKUP($A99,'10km_kategorie'!D:$H,5,FALSE))</f>
        <v/>
      </c>
      <c r="M99" s="24">
        <f>IF(ISERROR(VLOOKUP($A99,'10km_kategorie'!E:$H,4,FALSE)),"",VLOOKUP($A99,'10km_kategorie'!E:$H,4,FALSE))</f>
        <v>15</v>
      </c>
      <c r="N99" s="24" t="str">
        <f>IF(ISERROR(VLOOKUP($A99,'10km_kategorie'!F:$H,3,FALSE)),"",VLOOKUP($A99,'10km_kategorie'!F:$H,3,FALSE))</f>
        <v/>
      </c>
      <c r="O99" s="24" t="str">
        <f>IF(ISERROR(VLOOKUP($A99,'10km_kategorie'!G:$H,2,FALSE)),"",VLOOKUP($A99,'10km_kategorie'!G:$H,2,FALSE))</f>
        <v/>
      </c>
    </row>
    <row r="100" spans="1:15" x14ac:dyDescent="0.25">
      <c r="A100" s="36">
        <v>98</v>
      </c>
      <c r="B100" s="5" t="s">
        <v>35</v>
      </c>
      <c r="C100" s="5" t="s">
        <v>166</v>
      </c>
      <c r="D100" s="5" t="s">
        <v>470</v>
      </c>
      <c r="E100" s="5">
        <v>1970</v>
      </c>
      <c r="F100" s="5" t="s">
        <v>473</v>
      </c>
      <c r="G100" s="5">
        <v>242</v>
      </c>
      <c r="H100" s="2">
        <v>3.6319444444444439E-2</v>
      </c>
      <c r="I100" s="24">
        <f>IF(ISERROR(VLOOKUP($A100,'10km_kategorie'!A:$H,8,FALSE)),"",VLOOKUP($A100,'10km_kategorie'!A:$H,8,FALSE))</f>
        <v>77</v>
      </c>
      <c r="J100" s="24" t="str">
        <f>IF(ISERROR(VLOOKUP($A100,'10km_kategorie'!B:$H,7,FALSE)),"",VLOOKUP($A100,'10km_kategorie'!B:$H,7,FALSE))</f>
        <v/>
      </c>
      <c r="K100" s="24" t="str">
        <f>IF(ISERROR(VLOOKUP($A100,'10km_kategorie'!C:$H,6,FALSE)),"",VLOOKUP($A100,'10km_kategorie'!C:$H,6,FALSE))</f>
        <v/>
      </c>
      <c r="L100" s="24" t="str">
        <f>IF(ISERROR(VLOOKUP($A100,'10km_kategorie'!D:$H,5,FALSE)),"",VLOOKUP($A100,'10km_kategorie'!D:$H,5,FALSE))</f>
        <v/>
      </c>
      <c r="M100" s="24" t="str">
        <f>IF(ISERROR(VLOOKUP($A100,'10km_kategorie'!E:$H,4,FALSE)),"",VLOOKUP($A100,'10km_kategorie'!E:$H,4,FALSE))</f>
        <v/>
      </c>
      <c r="N100" s="24">
        <f>IF(ISERROR(VLOOKUP($A100,'10km_kategorie'!F:$H,3,FALSE)),"",VLOOKUP($A100,'10km_kategorie'!F:$H,3,FALSE))</f>
        <v>24</v>
      </c>
      <c r="O100" s="24" t="str">
        <f>IF(ISERROR(VLOOKUP($A100,'10km_kategorie'!G:$H,2,FALSE)),"",VLOOKUP($A100,'10km_kategorie'!G:$H,2,FALSE))</f>
        <v/>
      </c>
    </row>
    <row r="101" spans="1:15" x14ac:dyDescent="0.25">
      <c r="A101" s="36">
        <v>99</v>
      </c>
      <c r="B101" s="5" t="s">
        <v>246</v>
      </c>
      <c r="C101" s="5" t="s">
        <v>429</v>
      </c>
      <c r="D101" s="5" t="s">
        <v>470</v>
      </c>
      <c r="E101" s="5">
        <v>1961</v>
      </c>
      <c r="F101" s="5" t="s">
        <v>473</v>
      </c>
      <c r="G101" s="5">
        <v>218</v>
      </c>
      <c r="H101" s="2">
        <v>3.6527777777777777E-2</v>
      </c>
      <c r="I101" s="24">
        <f>IF(ISERROR(VLOOKUP($A101,'10km_kategorie'!A:$H,8,FALSE)),"",VLOOKUP($A101,'10km_kategorie'!A:$H,8,FALSE))</f>
        <v>78</v>
      </c>
      <c r="J101" s="24" t="str">
        <f>IF(ISERROR(VLOOKUP($A101,'10km_kategorie'!B:$H,7,FALSE)),"",VLOOKUP($A101,'10km_kategorie'!B:$H,7,FALSE))</f>
        <v/>
      </c>
      <c r="K101" s="24" t="str">
        <f>IF(ISERROR(VLOOKUP($A101,'10km_kategorie'!C:$H,6,FALSE)),"",VLOOKUP($A101,'10km_kategorie'!C:$H,6,FALSE))</f>
        <v/>
      </c>
      <c r="L101" s="24" t="str">
        <f>IF(ISERROR(VLOOKUP($A101,'10km_kategorie'!D:$H,5,FALSE)),"",VLOOKUP($A101,'10km_kategorie'!D:$H,5,FALSE))</f>
        <v/>
      </c>
      <c r="M101" s="24" t="str">
        <f>IF(ISERROR(VLOOKUP($A101,'10km_kategorie'!E:$H,4,FALSE)),"",VLOOKUP($A101,'10km_kategorie'!E:$H,4,FALSE))</f>
        <v/>
      </c>
      <c r="N101" s="24">
        <f>IF(ISERROR(VLOOKUP($A101,'10km_kategorie'!F:$H,3,FALSE)),"",VLOOKUP($A101,'10km_kategorie'!F:$H,3,FALSE))</f>
        <v>25</v>
      </c>
      <c r="O101" s="24" t="str">
        <f>IF(ISERROR(VLOOKUP($A101,'10km_kategorie'!G:$H,2,FALSE)),"",VLOOKUP($A101,'10km_kategorie'!G:$H,2,FALSE))</f>
        <v/>
      </c>
    </row>
    <row r="102" spans="1:15" x14ac:dyDescent="0.25">
      <c r="A102" s="36">
        <v>100</v>
      </c>
      <c r="B102" s="5" t="s">
        <v>430</v>
      </c>
      <c r="C102" s="5" t="s">
        <v>431</v>
      </c>
      <c r="D102" s="5" t="s">
        <v>470</v>
      </c>
      <c r="E102" s="5">
        <v>1959</v>
      </c>
      <c r="F102" s="5" t="s">
        <v>473</v>
      </c>
      <c r="G102" s="5">
        <v>273</v>
      </c>
      <c r="H102" s="2">
        <v>3.6597222222222225E-2</v>
      </c>
      <c r="I102" s="24">
        <f>IF(ISERROR(VLOOKUP($A102,'10km_kategorie'!A:$H,8,FALSE)),"",VLOOKUP($A102,'10km_kategorie'!A:$H,8,FALSE))</f>
        <v>79</v>
      </c>
      <c r="J102" s="24" t="str">
        <f>IF(ISERROR(VLOOKUP($A102,'10km_kategorie'!B:$H,7,FALSE)),"",VLOOKUP($A102,'10km_kategorie'!B:$H,7,FALSE))</f>
        <v/>
      </c>
      <c r="K102" s="24" t="str">
        <f>IF(ISERROR(VLOOKUP($A102,'10km_kategorie'!C:$H,6,FALSE)),"",VLOOKUP($A102,'10km_kategorie'!C:$H,6,FALSE))</f>
        <v/>
      </c>
      <c r="L102" s="24" t="str">
        <f>IF(ISERROR(VLOOKUP($A102,'10km_kategorie'!D:$H,5,FALSE)),"",VLOOKUP($A102,'10km_kategorie'!D:$H,5,FALSE))</f>
        <v/>
      </c>
      <c r="M102" s="24" t="str">
        <f>IF(ISERROR(VLOOKUP($A102,'10km_kategorie'!E:$H,4,FALSE)),"",VLOOKUP($A102,'10km_kategorie'!E:$H,4,FALSE))</f>
        <v/>
      </c>
      <c r="N102" s="24">
        <f>IF(ISERROR(VLOOKUP($A102,'10km_kategorie'!F:$H,3,FALSE)),"",VLOOKUP($A102,'10km_kategorie'!F:$H,3,FALSE))</f>
        <v>26</v>
      </c>
      <c r="O102" s="24" t="str">
        <f>IF(ISERROR(VLOOKUP($A102,'10km_kategorie'!G:$H,2,FALSE)),"",VLOOKUP($A102,'10km_kategorie'!G:$H,2,FALSE))</f>
        <v/>
      </c>
    </row>
    <row r="103" spans="1:15" x14ac:dyDescent="0.25">
      <c r="A103" s="36">
        <v>101</v>
      </c>
      <c r="B103" s="5" t="s">
        <v>10</v>
      </c>
      <c r="C103" s="5" t="s">
        <v>11</v>
      </c>
      <c r="D103" s="5" t="s">
        <v>471</v>
      </c>
      <c r="E103" s="5">
        <v>1955</v>
      </c>
      <c r="F103" s="5" t="s">
        <v>473</v>
      </c>
      <c r="G103" s="5">
        <v>260</v>
      </c>
      <c r="H103" s="2">
        <v>3.6712962962962961E-2</v>
      </c>
      <c r="I103" s="24" t="str">
        <f>IF(ISERROR(VLOOKUP($A103,'10km_kategorie'!A:$H,8,FALSE)),"",VLOOKUP($A103,'10km_kategorie'!A:$H,8,FALSE))</f>
        <v/>
      </c>
      <c r="J103" s="24">
        <f>IF(ISERROR(VLOOKUP($A103,'10km_kategorie'!B:$H,7,FALSE)),"",VLOOKUP($A103,'10km_kategorie'!B:$H,7,FALSE))</f>
        <v>22</v>
      </c>
      <c r="K103" s="24" t="str">
        <f>IF(ISERROR(VLOOKUP($A103,'10km_kategorie'!C:$H,6,FALSE)),"",VLOOKUP($A103,'10km_kategorie'!C:$H,6,FALSE))</f>
        <v/>
      </c>
      <c r="L103" s="24" t="str">
        <f>IF(ISERROR(VLOOKUP($A103,'10km_kategorie'!D:$H,5,FALSE)),"",VLOOKUP($A103,'10km_kategorie'!D:$H,5,FALSE))</f>
        <v/>
      </c>
      <c r="M103" s="24" t="str">
        <f>IF(ISERROR(VLOOKUP($A103,'10km_kategorie'!E:$H,4,FALSE)),"",VLOOKUP($A103,'10km_kategorie'!E:$H,4,FALSE))</f>
        <v/>
      </c>
      <c r="N103" s="24" t="str">
        <f>IF(ISERROR(VLOOKUP($A103,'10km_kategorie'!F:$H,3,FALSE)),"",VLOOKUP($A103,'10km_kategorie'!F:$H,3,FALSE))</f>
        <v/>
      </c>
      <c r="O103" s="24">
        <f>IF(ISERROR(VLOOKUP($A103,'10km_kategorie'!G:$H,2,FALSE)),"",VLOOKUP($A103,'10km_kategorie'!G:$H,2,FALSE))</f>
        <v>6</v>
      </c>
    </row>
    <row r="104" spans="1:15" x14ac:dyDescent="0.25">
      <c r="A104" s="36">
        <v>102</v>
      </c>
      <c r="B104" s="5" t="s">
        <v>432</v>
      </c>
      <c r="C104" s="5" t="s">
        <v>433</v>
      </c>
      <c r="D104" s="5" t="s">
        <v>471</v>
      </c>
      <c r="E104" s="5">
        <v>2000</v>
      </c>
      <c r="F104" s="5" t="s">
        <v>473</v>
      </c>
      <c r="G104" s="5">
        <v>51</v>
      </c>
      <c r="H104" s="2">
        <v>3.6840277777777777E-2</v>
      </c>
      <c r="I104" s="24" t="str">
        <f>IF(ISERROR(VLOOKUP($A104,'10km_kategorie'!A:$H,8,FALSE)),"",VLOOKUP($A104,'10km_kategorie'!A:$H,8,FALSE))</f>
        <v/>
      </c>
      <c r="J104" s="24">
        <f>IF(ISERROR(VLOOKUP($A104,'10km_kategorie'!B:$H,7,FALSE)),"",VLOOKUP($A104,'10km_kategorie'!B:$H,7,FALSE))</f>
        <v>23</v>
      </c>
      <c r="K104" s="24" t="str">
        <f>IF(ISERROR(VLOOKUP($A104,'10km_kategorie'!C:$H,6,FALSE)),"",VLOOKUP($A104,'10km_kategorie'!C:$H,6,FALSE))</f>
        <v/>
      </c>
      <c r="L104" s="24" t="str">
        <f>IF(ISERROR(VLOOKUP($A104,'10km_kategorie'!D:$H,5,FALSE)),"",VLOOKUP($A104,'10km_kategorie'!D:$H,5,FALSE))</f>
        <v/>
      </c>
      <c r="M104" s="24">
        <f>IF(ISERROR(VLOOKUP($A104,'10km_kategorie'!E:$H,4,FALSE)),"",VLOOKUP($A104,'10km_kategorie'!E:$H,4,FALSE))</f>
        <v>16</v>
      </c>
      <c r="N104" s="24" t="str">
        <f>IF(ISERROR(VLOOKUP($A104,'10km_kategorie'!F:$H,3,FALSE)),"",VLOOKUP($A104,'10km_kategorie'!F:$H,3,FALSE))</f>
        <v/>
      </c>
      <c r="O104" s="24" t="str">
        <f>IF(ISERROR(VLOOKUP($A104,'10km_kategorie'!G:$H,2,FALSE)),"",VLOOKUP($A104,'10km_kategorie'!G:$H,2,FALSE))</f>
        <v/>
      </c>
    </row>
    <row r="105" spans="1:15" x14ac:dyDescent="0.25">
      <c r="A105" s="36">
        <v>103</v>
      </c>
      <c r="B105" s="5" t="s">
        <v>434</v>
      </c>
      <c r="C105" s="5" t="s">
        <v>435</v>
      </c>
      <c r="D105" s="5" t="s">
        <v>470</v>
      </c>
      <c r="E105" s="5">
        <v>1972</v>
      </c>
      <c r="F105" s="5" t="s">
        <v>473</v>
      </c>
      <c r="G105" s="5">
        <v>272</v>
      </c>
      <c r="H105" s="2">
        <v>3.6886574074074079E-2</v>
      </c>
      <c r="I105" s="24">
        <f>IF(ISERROR(VLOOKUP($A105,'10km_kategorie'!A:$H,8,FALSE)),"",VLOOKUP($A105,'10km_kategorie'!A:$H,8,FALSE))</f>
        <v>80</v>
      </c>
      <c r="J105" s="24" t="str">
        <f>IF(ISERROR(VLOOKUP($A105,'10km_kategorie'!B:$H,7,FALSE)),"",VLOOKUP($A105,'10km_kategorie'!B:$H,7,FALSE))</f>
        <v/>
      </c>
      <c r="K105" s="24" t="str">
        <f>IF(ISERROR(VLOOKUP($A105,'10km_kategorie'!C:$H,6,FALSE)),"",VLOOKUP($A105,'10km_kategorie'!C:$H,6,FALSE))</f>
        <v/>
      </c>
      <c r="L105" s="24" t="str">
        <f>IF(ISERROR(VLOOKUP($A105,'10km_kategorie'!D:$H,5,FALSE)),"",VLOOKUP($A105,'10km_kategorie'!D:$H,5,FALSE))</f>
        <v/>
      </c>
      <c r="M105" s="24" t="str">
        <f>IF(ISERROR(VLOOKUP($A105,'10km_kategorie'!E:$H,4,FALSE)),"",VLOOKUP($A105,'10km_kategorie'!E:$H,4,FALSE))</f>
        <v/>
      </c>
      <c r="N105" s="24">
        <f>IF(ISERROR(VLOOKUP($A105,'10km_kategorie'!F:$H,3,FALSE)),"",VLOOKUP($A105,'10km_kategorie'!F:$H,3,FALSE))</f>
        <v>27</v>
      </c>
      <c r="O105" s="24" t="str">
        <f>IF(ISERROR(VLOOKUP($A105,'10km_kategorie'!G:$H,2,FALSE)),"",VLOOKUP($A105,'10km_kategorie'!G:$H,2,FALSE))</f>
        <v/>
      </c>
    </row>
    <row r="106" spans="1:15" x14ac:dyDescent="0.25">
      <c r="A106" s="36">
        <v>104</v>
      </c>
      <c r="B106" s="5" t="s">
        <v>5</v>
      </c>
      <c r="C106" s="5" t="s">
        <v>37</v>
      </c>
      <c r="D106" s="5" t="s">
        <v>470</v>
      </c>
      <c r="E106" s="5">
        <v>1965</v>
      </c>
      <c r="F106" s="5" t="s">
        <v>473</v>
      </c>
      <c r="G106" s="5">
        <v>200</v>
      </c>
      <c r="H106" s="2">
        <v>3.7002314814814814E-2</v>
      </c>
      <c r="I106" s="24">
        <f>IF(ISERROR(VLOOKUP($A106,'10km_kategorie'!A:$H,8,FALSE)),"",VLOOKUP($A106,'10km_kategorie'!A:$H,8,FALSE))</f>
        <v>81</v>
      </c>
      <c r="J106" s="24" t="str">
        <f>IF(ISERROR(VLOOKUP($A106,'10km_kategorie'!B:$H,7,FALSE)),"",VLOOKUP($A106,'10km_kategorie'!B:$H,7,FALSE))</f>
        <v/>
      </c>
      <c r="K106" s="24" t="str">
        <f>IF(ISERROR(VLOOKUP($A106,'10km_kategorie'!C:$H,6,FALSE)),"",VLOOKUP($A106,'10km_kategorie'!C:$H,6,FALSE))</f>
        <v/>
      </c>
      <c r="L106" s="24" t="str">
        <f>IF(ISERROR(VLOOKUP($A106,'10km_kategorie'!D:$H,5,FALSE)),"",VLOOKUP($A106,'10km_kategorie'!D:$H,5,FALSE))</f>
        <v/>
      </c>
      <c r="M106" s="24" t="str">
        <f>IF(ISERROR(VLOOKUP($A106,'10km_kategorie'!E:$H,4,FALSE)),"",VLOOKUP($A106,'10km_kategorie'!E:$H,4,FALSE))</f>
        <v/>
      </c>
      <c r="N106" s="24">
        <f>IF(ISERROR(VLOOKUP($A106,'10km_kategorie'!F:$H,3,FALSE)),"",VLOOKUP($A106,'10km_kategorie'!F:$H,3,FALSE))</f>
        <v>28</v>
      </c>
      <c r="O106" s="24" t="str">
        <f>IF(ISERROR(VLOOKUP($A106,'10km_kategorie'!G:$H,2,FALSE)),"",VLOOKUP($A106,'10km_kategorie'!G:$H,2,FALSE))</f>
        <v/>
      </c>
    </row>
    <row r="107" spans="1:15" x14ac:dyDescent="0.25">
      <c r="A107" s="36">
        <v>105</v>
      </c>
      <c r="B107" s="5" t="s">
        <v>436</v>
      </c>
      <c r="C107" s="5" t="s">
        <v>437</v>
      </c>
      <c r="D107" s="5" t="s">
        <v>471</v>
      </c>
      <c r="E107" s="5">
        <v>1964</v>
      </c>
      <c r="F107" s="5" t="s">
        <v>473</v>
      </c>
      <c r="G107" s="5">
        <v>257</v>
      </c>
      <c r="H107" s="2">
        <v>3.7048611111111109E-2</v>
      </c>
      <c r="I107" s="24" t="str">
        <f>IF(ISERROR(VLOOKUP($A107,'10km_kategorie'!A:$H,8,FALSE)),"",VLOOKUP($A107,'10km_kategorie'!A:$H,8,FALSE))</f>
        <v/>
      </c>
      <c r="J107" s="24">
        <f>IF(ISERROR(VLOOKUP($A107,'10km_kategorie'!B:$H,7,FALSE)),"",VLOOKUP($A107,'10km_kategorie'!B:$H,7,FALSE))</f>
        <v>24</v>
      </c>
      <c r="K107" s="24" t="str">
        <f>IF(ISERROR(VLOOKUP($A107,'10km_kategorie'!C:$H,6,FALSE)),"",VLOOKUP($A107,'10km_kategorie'!C:$H,6,FALSE))</f>
        <v/>
      </c>
      <c r="L107" s="24" t="str">
        <f>IF(ISERROR(VLOOKUP($A107,'10km_kategorie'!D:$H,5,FALSE)),"",VLOOKUP($A107,'10km_kategorie'!D:$H,5,FALSE))</f>
        <v/>
      </c>
      <c r="M107" s="24" t="str">
        <f>IF(ISERROR(VLOOKUP($A107,'10km_kategorie'!E:$H,4,FALSE)),"",VLOOKUP($A107,'10km_kategorie'!E:$H,4,FALSE))</f>
        <v/>
      </c>
      <c r="N107" s="24" t="str">
        <f>IF(ISERROR(VLOOKUP($A107,'10km_kategorie'!F:$H,3,FALSE)),"",VLOOKUP($A107,'10km_kategorie'!F:$H,3,FALSE))</f>
        <v/>
      </c>
      <c r="O107" s="24">
        <f>IF(ISERROR(VLOOKUP($A107,'10km_kategorie'!G:$H,2,FALSE)),"",VLOOKUP($A107,'10km_kategorie'!G:$H,2,FALSE))</f>
        <v>7</v>
      </c>
    </row>
    <row r="108" spans="1:15" x14ac:dyDescent="0.25">
      <c r="A108" s="36">
        <v>106</v>
      </c>
      <c r="B108" s="5" t="s">
        <v>92</v>
      </c>
      <c r="C108" s="5" t="s">
        <v>438</v>
      </c>
      <c r="D108" s="5" t="s">
        <v>470</v>
      </c>
      <c r="E108" s="5">
        <v>1981</v>
      </c>
      <c r="F108" s="5" t="s">
        <v>473</v>
      </c>
      <c r="G108" s="5">
        <v>64</v>
      </c>
      <c r="H108" s="2">
        <v>3.7118055555555557E-2</v>
      </c>
      <c r="I108" s="24">
        <f>IF(ISERROR(VLOOKUP($A108,'10km_kategorie'!A:$H,8,FALSE)),"",VLOOKUP($A108,'10km_kategorie'!A:$H,8,FALSE))</f>
        <v>82</v>
      </c>
      <c r="J108" s="24" t="str">
        <f>IF(ISERROR(VLOOKUP($A108,'10km_kategorie'!B:$H,7,FALSE)),"",VLOOKUP($A108,'10km_kategorie'!B:$H,7,FALSE))</f>
        <v/>
      </c>
      <c r="K108" s="24" t="str">
        <f>IF(ISERROR(VLOOKUP($A108,'10km_kategorie'!C:$H,6,FALSE)),"",VLOOKUP($A108,'10km_kategorie'!C:$H,6,FALSE))</f>
        <v/>
      </c>
      <c r="L108" s="24">
        <f>IF(ISERROR(VLOOKUP($A108,'10km_kategorie'!D:$H,5,FALSE)),"",VLOOKUP($A108,'10km_kategorie'!D:$H,5,FALSE))</f>
        <v>53</v>
      </c>
      <c r="M108" s="24" t="str">
        <f>IF(ISERROR(VLOOKUP($A108,'10km_kategorie'!E:$H,4,FALSE)),"",VLOOKUP($A108,'10km_kategorie'!E:$H,4,FALSE))</f>
        <v/>
      </c>
      <c r="N108" s="24" t="str">
        <f>IF(ISERROR(VLOOKUP($A108,'10km_kategorie'!F:$H,3,FALSE)),"",VLOOKUP($A108,'10km_kategorie'!F:$H,3,FALSE))</f>
        <v/>
      </c>
      <c r="O108" s="24" t="str">
        <f>IF(ISERROR(VLOOKUP($A108,'10km_kategorie'!G:$H,2,FALSE)),"",VLOOKUP($A108,'10km_kategorie'!G:$H,2,FALSE))</f>
        <v/>
      </c>
    </row>
    <row r="109" spans="1:15" x14ac:dyDescent="0.25">
      <c r="A109" s="36">
        <v>107</v>
      </c>
      <c r="B109" s="5" t="s">
        <v>21</v>
      </c>
      <c r="C109" s="5" t="s">
        <v>439</v>
      </c>
      <c r="D109" s="5" t="s">
        <v>470</v>
      </c>
      <c r="E109" s="5">
        <v>1974</v>
      </c>
      <c r="F109" s="5" t="s">
        <v>473</v>
      </c>
      <c r="G109" s="5">
        <v>262</v>
      </c>
      <c r="H109" s="2">
        <v>3.7118055555555557E-2</v>
      </c>
      <c r="I109" s="24">
        <f>IF(ISERROR(VLOOKUP($A109,'10km_kategorie'!A:$H,8,FALSE)),"",VLOOKUP($A109,'10km_kategorie'!A:$H,8,FALSE))</f>
        <v>83</v>
      </c>
      <c r="J109" s="24" t="str">
        <f>IF(ISERROR(VLOOKUP($A109,'10km_kategorie'!B:$H,7,FALSE)),"",VLOOKUP($A109,'10km_kategorie'!B:$H,7,FALSE))</f>
        <v/>
      </c>
      <c r="K109" s="24" t="str">
        <f>IF(ISERROR(VLOOKUP($A109,'10km_kategorie'!C:$H,6,FALSE)),"",VLOOKUP($A109,'10km_kategorie'!C:$H,6,FALSE))</f>
        <v/>
      </c>
      <c r="L109" s="24" t="str">
        <f>IF(ISERROR(VLOOKUP($A109,'10km_kategorie'!D:$H,5,FALSE)),"",VLOOKUP($A109,'10km_kategorie'!D:$H,5,FALSE))</f>
        <v/>
      </c>
      <c r="M109" s="24" t="str">
        <f>IF(ISERROR(VLOOKUP($A109,'10km_kategorie'!E:$H,4,FALSE)),"",VLOOKUP($A109,'10km_kategorie'!E:$H,4,FALSE))</f>
        <v/>
      </c>
      <c r="N109" s="24">
        <f>IF(ISERROR(VLOOKUP($A109,'10km_kategorie'!F:$H,3,FALSE)),"",VLOOKUP($A109,'10km_kategorie'!F:$H,3,FALSE))</f>
        <v>29</v>
      </c>
      <c r="O109" s="24" t="str">
        <f>IF(ISERROR(VLOOKUP($A109,'10km_kategorie'!G:$H,2,FALSE)),"",VLOOKUP($A109,'10km_kategorie'!G:$H,2,FALSE))</f>
        <v/>
      </c>
    </row>
    <row r="110" spans="1:15" x14ac:dyDescent="0.25">
      <c r="A110" s="36">
        <v>108</v>
      </c>
      <c r="B110" s="5" t="s">
        <v>35</v>
      </c>
      <c r="C110" s="5" t="s">
        <v>440</v>
      </c>
      <c r="D110" s="5" t="s">
        <v>470</v>
      </c>
      <c r="E110" s="5">
        <v>1967</v>
      </c>
      <c r="F110" s="5" t="s">
        <v>473</v>
      </c>
      <c r="G110" s="5">
        <v>275</v>
      </c>
      <c r="H110" s="2">
        <v>3.7303240740740741E-2</v>
      </c>
      <c r="I110" s="24">
        <f>IF(ISERROR(VLOOKUP($A110,'10km_kategorie'!A:$H,8,FALSE)),"",VLOOKUP($A110,'10km_kategorie'!A:$H,8,FALSE))</f>
        <v>84</v>
      </c>
      <c r="J110" s="24" t="str">
        <f>IF(ISERROR(VLOOKUP($A110,'10km_kategorie'!B:$H,7,FALSE)),"",VLOOKUP($A110,'10km_kategorie'!B:$H,7,FALSE))</f>
        <v/>
      </c>
      <c r="K110" s="24" t="str">
        <f>IF(ISERROR(VLOOKUP($A110,'10km_kategorie'!C:$H,6,FALSE)),"",VLOOKUP($A110,'10km_kategorie'!C:$H,6,FALSE))</f>
        <v/>
      </c>
      <c r="L110" s="24" t="str">
        <f>IF(ISERROR(VLOOKUP($A110,'10km_kategorie'!D:$H,5,FALSE)),"",VLOOKUP($A110,'10km_kategorie'!D:$H,5,FALSE))</f>
        <v/>
      </c>
      <c r="M110" s="24" t="str">
        <f>IF(ISERROR(VLOOKUP($A110,'10km_kategorie'!E:$H,4,FALSE)),"",VLOOKUP($A110,'10km_kategorie'!E:$H,4,FALSE))</f>
        <v/>
      </c>
      <c r="N110" s="24">
        <f>IF(ISERROR(VLOOKUP($A110,'10km_kategorie'!F:$H,3,FALSE)),"",VLOOKUP($A110,'10km_kategorie'!F:$H,3,FALSE))</f>
        <v>30</v>
      </c>
      <c r="O110" s="24" t="str">
        <f>IF(ISERROR(VLOOKUP($A110,'10km_kategorie'!G:$H,2,FALSE)),"",VLOOKUP($A110,'10km_kategorie'!G:$H,2,FALSE))</f>
        <v/>
      </c>
    </row>
    <row r="111" spans="1:15" x14ac:dyDescent="0.25">
      <c r="A111" s="36">
        <v>109</v>
      </c>
      <c r="B111" s="5" t="s">
        <v>246</v>
      </c>
      <c r="C111" s="5" t="s">
        <v>441</v>
      </c>
      <c r="D111" s="5" t="s">
        <v>470</v>
      </c>
      <c r="E111" s="5">
        <v>1983</v>
      </c>
      <c r="F111" s="5" t="s">
        <v>473</v>
      </c>
      <c r="G111" s="5">
        <v>79</v>
      </c>
      <c r="H111" s="2">
        <v>3.770833333333333E-2</v>
      </c>
      <c r="I111" s="24">
        <f>IF(ISERROR(VLOOKUP($A111,'10km_kategorie'!A:$H,8,FALSE)),"",VLOOKUP($A111,'10km_kategorie'!A:$H,8,FALSE))</f>
        <v>85</v>
      </c>
      <c r="J111" s="24" t="str">
        <f>IF(ISERROR(VLOOKUP($A111,'10km_kategorie'!B:$H,7,FALSE)),"",VLOOKUP($A111,'10km_kategorie'!B:$H,7,FALSE))</f>
        <v/>
      </c>
      <c r="K111" s="24" t="str">
        <f>IF(ISERROR(VLOOKUP($A111,'10km_kategorie'!C:$H,6,FALSE)),"",VLOOKUP($A111,'10km_kategorie'!C:$H,6,FALSE))</f>
        <v/>
      </c>
      <c r="L111" s="24">
        <f>IF(ISERROR(VLOOKUP($A111,'10km_kategorie'!D:$H,5,FALSE)),"",VLOOKUP($A111,'10km_kategorie'!D:$H,5,FALSE))</f>
        <v>54</v>
      </c>
      <c r="M111" s="24" t="str">
        <f>IF(ISERROR(VLOOKUP($A111,'10km_kategorie'!E:$H,4,FALSE)),"",VLOOKUP($A111,'10km_kategorie'!E:$H,4,FALSE))</f>
        <v/>
      </c>
      <c r="N111" s="24" t="str">
        <f>IF(ISERROR(VLOOKUP($A111,'10km_kategorie'!F:$H,3,FALSE)),"",VLOOKUP($A111,'10km_kategorie'!F:$H,3,FALSE))</f>
        <v/>
      </c>
      <c r="O111" s="24" t="str">
        <f>IF(ISERROR(VLOOKUP($A111,'10km_kategorie'!G:$H,2,FALSE)),"",VLOOKUP($A111,'10km_kategorie'!G:$H,2,FALSE))</f>
        <v/>
      </c>
    </row>
    <row r="112" spans="1:15" x14ac:dyDescent="0.25">
      <c r="A112" s="36">
        <v>110</v>
      </c>
      <c r="B112" s="5" t="s">
        <v>127</v>
      </c>
      <c r="C112" s="5" t="s">
        <v>442</v>
      </c>
      <c r="D112" s="5" t="s">
        <v>471</v>
      </c>
      <c r="E112" s="5">
        <v>1979</v>
      </c>
      <c r="F112" s="5" t="s">
        <v>473</v>
      </c>
      <c r="G112" s="5">
        <v>130</v>
      </c>
      <c r="H112" s="2">
        <v>3.7731481481481484E-2</v>
      </c>
      <c r="I112" s="24" t="str">
        <f>IF(ISERROR(VLOOKUP($A112,'10km_kategorie'!A:$H,8,FALSE)),"",VLOOKUP($A112,'10km_kategorie'!A:$H,8,FALSE))</f>
        <v/>
      </c>
      <c r="J112" s="24">
        <f>IF(ISERROR(VLOOKUP($A112,'10km_kategorie'!B:$H,7,FALSE)),"",VLOOKUP($A112,'10km_kategorie'!B:$H,7,FALSE))</f>
        <v>25</v>
      </c>
      <c r="K112" s="24" t="str">
        <f>IF(ISERROR(VLOOKUP($A112,'10km_kategorie'!C:$H,6,FALSE)),"",VLOOKUP($A112,'10km_kategorie'!C:$H,6,FALSE))</f>
        <v/>
      </c>
      <c r="L112" s="24" t="str">
        <f>IF(ISERROR(VLOOKUP($A112,'10km_kategorie'!D:$H,5,FALSE)),"",VLOOKUP($A112,'10km_kategorie'!D:$H,5,FALSE))</f>
        <v/>
      </c>
      <c r="M112" s="24">
        <f>IF(ISERROR(VLOOKUP($A112,'10km_kategorie'!E:$H,4,FALSE)),"",VLOOKUP($A112,'10km_kategorie'!E:$H,4,FALSE))</f>
        <v>17</v>
      </c>
      <c r="N112" s="24" t="str">
        <f>IF(ISERROR(VLOOKUP($A112,'10km_kategorie'!F:$H,3,FALSE)),"",VLOOKUP($A112,'10km_kategorie'!F:$H,3,FALSE))</f>
        <v/>
      </c>
      <c r="O112" s="24" t="str">
        <f>IF(ISERROR(VLOOKUP($A112,'10km_kategorie'!G:$H,2,FALSE)),"",VLOOKUP($A112,'10km_kategorie'!G:$H,2,FALSE))</f>
        <v/>
      </c>
    </row>
    <row r="113" spans="1:15" x14ac:dyDescent="0.25">
      <c r="A113" s="36">
        <v>111</v>
      </c>
      <c r="B113" s="5" t="s">
        <v>47</v>
      </c>
      <c r="C113" s="5" t="s">
        <v>443</v>
      </c>
      <c r="D113" s="5" t="s">
        <v>470</v>
      </c>
      <c r="E113" s="5">
        <v>1977</v>
      </c>
      <c r="F113" s="5" t="s">
        <v>473</v>
      </c>
      <c r="G113" s="5">
        <v>82</v>
      </c>
      <c r="H113" s="2">
        <v>3.7743055555555557E-2</v>
      </c>
      <c r="I113" s="24">
        <f>IF(ISERROR(VLOOKUP($A113,'10km_kategorie'!A:$H,8,FALSE)),"",VLOOKUP($A113,'10km_kategorie'!A:$H,8,FALSE))</f>
        <v>86</v>
      </c>
      <c r="J113" s="24" t="str">
        <f>IF(ISERROR(VLOOKUP($A113,'10km_kategorie'!B:$H,7,FALSE)),"",VLOOKUP($A113,'10km_kategorie'!B:$H,7,FALSE))</f>
        <v/>
      </c>
      <c r="K113" s="24" t="str">
        <f>IF(ISERROR(VLOOKUP($A113,'10km_kategorie'!C:$H,6,FALSE)),"",VLOOKUP($A113,'10km_kategorie'!C:$H,6,FALSE))</f>
        <v/>
      </c>
      <c r="L113" s="24">
        <f>IF(ISERROR(VLOOKUP($A113,'10km_kategorie'!D:$H,5,FALSE)),"",VLOOKUP($A113,'10km_kategorie'!D:$H,5,FALSE))</f>
        <v>55</v>
      </c>
      <c r="M113" s="24" t="str">
        <f>IF(ISERROR(VLOOKUP($A113,'10km_kategorie'!E:$H,4,FALSE)),"",VLOOKUP($A113,'10km_kategorie'!E:$H,4,FALSE))</f>
        <v/>
      </c>
      <c r="N113" s="24" t="str">
        <f>IF(ISERROR(VLOOKUP($A113,'10km_kategorie'!F:$H,3,FALSE)),"",VLOOKUP($A113,'10km_kategorie'!F:$H,3,FALSE))</f>
        <v/>
      </c>
      <c r="O113" s="24" t="str">
        <f>IF(ISERROR(VLOOKUP($A113,'10km_kategorie'!G:$H,2,FALSE)),"",VLOOKUP($A113,'10km_kategorie'!G:$H,2,FALSE))</f>
        <v/>
      </c>
    </row>
    <row r="114" spans="1:15" x14ac:dyDescent="0.25">
      <c r="A114" s="36">
        <v>112</v>
      </c>
      <c r="B114" s="5" t="s">
        <v>89</v>
      </c>
      <c r="C114" s="5" t="s">
        <v>444</v>
      </c>
      <c r="D114" s="5" t="s">
        <v>470</v>
      </c>
      <c r="E114" s="5">
        <v>1989</v>
      </c>
      <c r="F114" s="5" t="s">
        <v>473</v>
      </c>
      <c r="G114" s="5">
        <v>149</v>
      </c>
      <c r="H114" s="2">
        <v>3.78587962962963E-2</v>
      </c>
      <c r="I114" s="24">
        <f>IF(ISERROR(VLOOKUP($A114,'10km_kategorie'!A:$H,8,FALSE)),"",VLOOKUP($A114,'10km_kategorie'!A:$H,8,FALSE))</f>
        <v>87</v>
      </c>
      <c r="J114" s="24" t="str">
        <f>IF(ISERROR(VLOOKUP($A114,'10km_kategorie'!B:$H,7,FALSE)),"",VLOOKUP($A114,'10km_kategorie'!B:$H,7,FALSE))</f>
        <v/>
      </c>
      <c r="K114" s="24" t="str">
        <f>IF(ISERROR(VLOOKUP($A114,'10km_kategorie'!C:$H,6,FALSE)),"",VLOOKUP($A114,'10km_kategorie'!C:$H,6,FALSE))</f>
        <v/>
      </c>
      <c r="L114" s="24">
        <f>IF(ISERROR(VLOOKUP($A114,'10km_kategorie'!D:$H,5,FALSE)),"",VLOOKUP($A114,'10km_kategorie'!D:$H,5,FALSE))</f>
        <v>56</v>
      </c>
      <c r="M114" s="24" t="str">
        <f>IF(ISERROR(VLOOKUP($A114,'10km_kategorie'!E:$H,4,FALSE)),"",VLOOKUP($A114,'10km_kategorie'!E:$H,4,FALSE))</f>
        <v/>
      </c>
      <c r="N114" s="24" t="str">
        <f>IF(ISERROR(VLOOKUP($A114,'10km_kategorie'!F:$H,3,FALSE)),"",VLOOKUP($A114,'10km_kategorie'!F:$H,3,FALSE))</f>
        <v/>
      </c>
      <c r="O114" s="24" t="str">
        <f>IF(ISERROR(VLOOKUP($A114,'10km_kategorie'!G:$H,2,FALSE)),"",VLOOKUP($A114,'10km_kategorie'!G:$H,2,FALSE))</f>
        <v/>
      </c>
    </row>
    <row r="115" spans="1:15" x14ac:dyDescent="0.25">
      <c r="A115" s="36">
        <v>113</v>
      </c>
      <c r="B115" s="5" t="s">
        <v>445</v>
      </c>
      <c r="C115" s="5" t="s">
        <v>446</v>
      </c>
      <c r="D115" s="5" t="s">
        <v>471</v>
      </c>
      <c r="E115" s="5">
        <v>1980</v>
      </c>
      <c r="F115" s="5" t="s">
        <v>473</v>
      </c>
      <c r="G115" s="5">
        <v>4</v>
      </c>
      <c r="H115" s="2">
        <v>3.8356481481481484E-2</v>
      </c>
      <c r="I115" s="24" t="str">
        <f>IF(ISERROR(VLOOKUP($A115,'10km_kategorie'!A:$H,8,FALSE)),"",VLOOKUP($A115,'10km_kategorie'!A:$H,8,FALSE))</f>
        <v/>
      </c>
      <c r="J115" s="24">
        <f>IF(ISERROR(VLOOKUP($A115,'10km_kategorie'!B:$H,7,FALSE)),"",VLOOKUP($A115,'10km_kategorie'!B:$H,7,FALSE))</f>
        <v>26</v>
      </c>
      <c r="K115" s="24" t="str">
        <f>IF(ISERROR(VLOOKUP($A115,'10km_kategorie'!C:$H,6,FALSE)),"",VLOOKUP($A115,'10km_kategorie'!C:$H,6,FALSE))</f>
        <v/>
      </c>
      <c r="L115" s="24" t="str">
        <f>IF(ISERROR(VLOOKUP($A115,'10km_kategorie'!D:$H,5,FALSE)),"",VLOOKUP($A115,'10km_kategorie'!D:$H,5,FALSE))</f>
        <v/>
      </c>
      <c r="M115" s="24">
        <f>IF(ISERROR(VLOOKUP($A115,'10km_kategorie'!E:$H,4,FALSE)),"",VLOOKUP($A115,'10km_kategorie'!E:$H,4,FALSE))</f>
        <v>18</v>
      </c>
      <c r="N115" s="24" t="str">
        <f>IF(ISERROR(VLOOKUP($A115,'10km_kategorie'!F:$H,3,FALSE)),"",VLOOKUP($A115,'10km_kategorie'!F:$H,3,FALSE))</f>
        <v/>
      </c>
      <c r="O115" s="24" t="str">
        <f>IF(ISERROR(VLOOKUP($A115,'10km_kategorie'!G:$H,2,FALSE)),"",VLOOKUP($A115,'10km_kategorie'!G:$H,2,FALSE))</f>
        <v/>
      </c>
    </row>
    <row r="116" spans="1:15" x14ac:dyDescent="0.25">
      <c r="A116" s="36">
        <v>114</v>
      </c>
      <c r="B116" s="5" t="s">
        <v>447</v>
      </c>
      <c r="C116" s="5" t="s">
        <v>448</v>
      </c>
      <c r="D116" s="5" t="s">
        <v>471</v>
      </c>
      <c r="E116" s="5">
        <v>1989</v>
      </c>
      <c r="F116" s="5" t="s">
        <v>473</v>
      </c>
      <c r="G116" s="5">
        <v>75</v>
      </c>
      <c r="H116" s="2">
        <v>3.8425925925925926E-2</v>
      </c>
      <c r="I116" s="24" t="str">
        <f>IF(ISERROR(VLOOKUP($A116,'10km_kategorie'!A:$H,8,FALSE)),"",VLOOKUP($A116,'10km_kategorie'!A:$H,8,FALSE))</f>
        <v/>
      </c>
      <c r="J116" s="24">
        <f>IF(ISERROR(VLOOKUP($A116,'10km_kategorie'!B:$H,7,FALSE)),"",VLOOKUP($A116,'10km_kategorie'!B:$H,7,FALSE))</f>
        <v>27</v>
      </c>
      <c r="K116" s="24" t="str">
        <f>IF(ISERROR(VLOOKUP($A116,'10km_kategorie'!C:$H,6,FALSE)),"",VLOOKUP($A116,'10km_kategorie'!C:$H,6,FALSE))</f>
        <v/>
      </c>
      <c r="L116" s="24" t="str">
        <f>IF(ISERROR(VLOOKUP($A116,'10km_kategorie'!D:$H,5,FALSE)),"",VLOOKUP($A116,'10km_kategorie'!D:$H,5,FALSE))</f>
        <v/>
      </c>
      <c r="M116" s="24">
        <f>IF(ISERROR(VLOOKUP($A116,'10km_kategorie'!E:$H,4,FALSE)),"",VLOOKUP($A116,'10km_kategorie'!E:$H,4,FALSE))</f>
        <v>19</v>
      </c>
      <c r="N116" s="24" t="str">
        <f>IF(ISERROR(VLOOKUP($A116,'10km_kategorie'!F:$H,3,FALSE)),"",VLOOKUP($A116,'10km_kategorie'!F:$H,3,FALSE))</f>
        <v/>
      </c>
      <c r="O116" s="24" t="str">
        <f>IF(ISERROR(VLOOKUP($A116,'10km_kategorie'!G:$H,2,FALSE)),"",VLOOKUP($A116,'10km_kategorie'!G:$H,2,FALSE))</f>
        <v/>
      </c>
    </row>
    <row r="117" spans="1:15" x14ac:dyDescent="0.25">
      <c r="A117" s="36">
        <v>115</v>
      </c>
      <c r="B117" s="5" t="s">
        <v>10</v>
      </c>
      <c r="C117" s="5" t="s">
        <v>449</v>
      </c>
      <c r="D117" s="5" t="s">
        <v>471</v>
      </c>
      <c r="E117" s="5">
        <v>1991</v>
      </c>
      <c r="F117" s="5" t="s">
        <v>473</v>
      </c>
      <c r="G117" s="5">
        <v>117</v>
      </c>
      <c r="H117" s="2">
        <v>3.8553240740740742E-2</v>
      </c>
      <c r="I117" s="24" t="str">
        <f>IF(ISERROR(VLOOKUP($A117,'10km_kategorie'!A:$H,8,FALSE)),"",VLOOKUP($A117,'10km_kategorie'!A:$H,8,FALSE))</f>
        <v/>
      </c>
      <c r="J117" s="24">
        <f>IF(ISERROR(VLOOKUP($A117,'10km_kategorie'!B:$H,7,FALSE)),"",VLOOKUP($A117,'10km_kategorie'!B:$H,7,FALSE))</f>
        <v>28</v>
      </c>
      <c r="K117" s="24" t="str">
        <f>IF(ISERROR(VLOOKUP($A117,'10km_kategorie'!C:$H,6,FALSE)),"",VLOOKUP($A117,'10km_kategorie'!C:$H,6,FALSE))</f>
        <v/>
      </c>
      <c r="L117" s="24" t="str">
        <f>IF(ISERROR(VLOOKUP($A117,'10km_kategorie'!D:$H,5,FALSE)),"",VLOOKUP($A117,'10km_kategorie'!D:$H,5,FALSE))</f>
        <v/>
      </c>
      <c r="M117" s="24">
        <f>IF(ISERROR(VLOOKUP($A117,'10km_kategorie'!E:$H,4,FALSE)),"",VLOOKUP($A117,'10km_kategorie'!E:$H,4,FALSE))</f>
        <v>20</v>
      </c>
      <c r="N117" s="24" t="str">
        <f>IF(ISERROR(VLOOKUP($A117,'10km_kategorie'!F:$H,3,FALSE)),"",VLOOKUP($A117,'10km_kategorie'!F:$H,3,FALSE))</f>
        <v/>
      </c>
      <c r="O117" s="24" t="str">
        <f>IF(ISERROR(VLOOKUP($A117,'10km_kategorie'!G:$H,2,FALSE)),"",VLOOKUP($A117,'10km_kategorie'!G:$H,2,FALSE))</f>
        <v/>
      </c>
    </row>
    <row r="118" spans="1:15" x14ac:dyDescent="0.25">
      <c r="A118" s="36">
        <v>116</v>
      </c>
      <c r="B118" s="5" t="s">
        <v>108</v>
      </c>
      <c r="C118" s="5" t="s">
        <v>450</v>
      </c>
      <c r="D118" s="5" t="s">
        <v>471</v>
      </c>
      <c r="E118" s="5">
        <v>1988</v>
      </c>
      <c r="F118" s="5" t="s">
        <v>473</v>
      </c>
      <c r="G118" s="5">
        <v>143</v>
      </c>
      <c r="H118" s="2">
        <v>3.8576388888888889E-2</v>
      </c>
      <c r="I118" s="24" t="str">
        <f>IF(ISERROR(VLOOKUP($A118,'10km_kategorie'!A:$H,8,FALSE)),"",VLOOKUP($A118,'10km_kategorie'!A:$H,8,FALSE))</f>
        <v/>
      </c>
      <c r="J118" s="24">
        <f>IF(ISERROR(VLOOKUP($A118,'10km_kategorie'!B:$H,7,FALSE)),"",VLOOKUP($A118,'10km_kategorie'!B:$H,7,FALSE))</f>
        <v>29</v>
      </c>
      <c r="K118" s="24" t="str">
        <f>IF(ISERROR(VLOOKUP($A118,'10km_kategorie'!C:$H,6,FALSE)),"",VLOOKUP($A118,'10km_kategorie'!C:$H,6,FALSE))</f>
        <v/>
      </c>
      <c r="L118" s="24" t="str">
        <f>IF(ISERROR(VLOOKUP($A118,'10km_kategorie'!D:$H,5,FALSE)),"",VLOOKUP($A118,'10km_kategorie'!D:$H,5,FALSE))</f>
        <v/>
      </c>
      <c r="M118" s="24">
        <f>IF(ISERROR(VLOOKUP($A118,'10km_kategorie'!E:$H,4,FALSE)),"",VLOOKUP($A118,'10km_kategorie'!E:$H,4,FALSE))</f>
        <v>21</v>
      </c>
      <c r="N118" s="24" t="str">
        <f>IF(ISERROR(VLOOKUP($A118,'10km_kategorie'!F:$H,3,FALSE)),"",VLOOKUP($A118,'10km_kategorie'!F:$H,3,FALSE))</f>
        <v/>
      </c>
      <c r="O118" s="24" t="str">
        <f>IF(ISERROR(VLOOKUP($A118,'10km_kategorie'!G:$H,2,FALSE)),"",VLOOKUP($A118,'10km_kategorie'!G:$H,2,FALSE))</f>
        <v/>
      </c>
    </row>
    <row r="119" spans="1:15" x14ac:dyDescent="0.25">
      <c r="A119" s="36">
        <v>117</v>
      </c>
      <c r="B119" s="36" t="s">
        <v>111</v>
      </c>
      <c r="C119" s="36" t="s">
        <v>451</v>
      </c>
      <c r="D119" s="36" t="s">
        <v>471</v>
      </c>
      <c r="E119" s="36">
        <v>1990</v>
      </c>
      <c r="F119" s="36" t="s">
        <v>473</v>
      </c>
      <c r="G119" s="36">
        <v>19</v>
      </c>
      <c r="H119" s="2">
        <v>3.8738425925925926E-2</v>
      </c>
      <c r="I119" s="24" t="str">
        <f>IF(ISERROR(VLOOKUP($A119,'10km_kategorie'!A:$H,8,FALSE)),"",VLOOKUP($A119,'10km_kategorie'!A:$H,8,FALSE))</f>
        <v/>
      </c>
      <c r="J119" s="24">
        <f>IF(ISERROR(VLOOKUP($A119,'10km_kategorie'!B:$H,7,FALSE)),"",VLOOKUP($A119,'10km_kategorie'!B:$H,7,FALSE))</f>
        <v>30</v>
      </c>
      <c r="K119" s="24" t="str">
        <f>IF(ISERROR(VLOOKUP($A119,'10km_kategorie'!C:$H,6,FALSE)),"",VLOOKUP($A119,'10km_kategorie'!C:$H,6,FALSE))</f>
        <v/>
      </c>
      <c r="L119" s="24" t="str">
        <f>IF(ISERROR(VLOOKUP($A119,'10km_kategorie'!D:$H,5,FALSE)),"",VLOOKUP($A119,'10km_kategorie'!D:$H,5,FALSE))</f>
        <v/>
      </c>
      <c r="M119" s="24">
        <f>IF(ISERROR(VLOOKUP($A119,'10km_kategorie'!E:$H,4,FALSE)),"",VLOOKUP($A119,'10km_kategorie'!E:$H,4,FALSE))</f>
        <v>22</v>
      </c>
      <c r="N119" s="24" t="str">
        <f>IF(ISERROR(VLOOKUP($A119,'10km_kategorie'!F:$H,3,FALSE)),"",VLOOKUP($A119,'10km_kategorie'!F:$H,3,FALSE))</f>
        <v/>
      </c>
      <c r="O119" s="24" t="str">
        <f>IF(ISERROR(VLOOKUP($A119,'10km_kategorie'!G:$H,2,FALSE)),"",VLOOKUP($A119,'10km_kategorie'!G:$H,2,FALSE))</f>
        <v/>
      </c>
    </row>
    <row r="120" spans="1:15" x14ac:dyDescent="0.25">
      <c r="A120" s="36">
        <v>118</v>
      </c>
      <c r="B120" s="5" t="s">
        <v>33</v>
      </c>
      <c r="C120" s="5" t="s">
        <v>452</v>
      </c>
      <c r="D120" s="5" t="s">
        <v>470</v>
      </c>
      <c r="E120" s="5">
        <v>1964</v>
      </c>
      <c r="F120" s="5" t="s">
        <v>473</v>
      </c>
      <c r="G120" s="5">
        <v>245</v>
      </c>
      <c r="H120" s="2">
        <v>3.8935185185185191E-2</v>
      </c>
      <c r="I120" s="24">
        <f>IF(ISERROR(VLOOKUP($A120,'10km_kategorie'!A:$H,8,FALSE)),"",VLOOKUP($A120,'10km_kategorie'!A:$H,8,FALSE))</f>
        <v>88</v>
      </c>
      <c r="J120" s="24" t="str">
        <f>IF(ISERROR(VLOOKUP($A120,'10km_kategorie'!B:$H,7,FALSE)),"",VLOOKUP($A120,'10km_kategorie'!B:$H,7,FALSE))</f>
        <v/>
      </c>
      <c r="K120" s="24" t="str">
        <f>IF(ISERROR(VLOOKUP($A120,'10km_kategorie'!C:$H,6,FALSE)),"",VLOOKUP($A120,'10km_kategorie'!C:$H,6,FALSE))</f>
        <v/>
      </c>
      <c r="L120" s="24" t="str">
        <f>IF(ISERROR(VLOOKUP($A120,'10km_kategorie'!D:$H,5,FALSE)),"",VLOOKUP($A120,'10km_kategorie'!D:$H,5,FALSE))</f>
        <v/>
      </c>
      <c r="M120" s="24" t="str">
        <f>IF(ISERROR(VLOOKUP($A120,'10km_kategorie'!E:$H,4,FALSE)),"",VLOOKUP($A120,'10km_kategorie'!E:$H,4,FALSE))</f>
        <v/>
      </c>
      <c r="N120" s="24">
        <f>IF(ISERROR(VLOOKUP($A120,'10km_kategorie'!F:$H,3,FALSE)),"",VLOOKUP($A120,'10km_kategorie'!F:$H,3,FALSE))</f>
        <v>31</v>
      </c>
      <c r="O120" s="24" t="str">
        <f>IF(ISERROR(VLOOKUP($A120,'10km_kategorie'!G:$H,2,FALSE)),"",VLOOKUP($A120,'10km_kategorie'!G:$H,2,FALSE))</f>
        <v/>
      </c>
    </row>
    <row r="121" spans="1:15" x14ac:dyDescent="0.25">
      <c r="A121" s="36">
        <v>119</v>
      </c>
      <c r="B121" s="36" t="s">
        <v>453</v>
      </c>
      <c r="C121" s="36" t="s">
        <v>454</v>
      </c>
      <c r="D121" s="36" t="s">
        <v>471</v>
      </c>
      <c r="E121" s="36">
        <v>1956</v>
      </c>
      <c r="F121" s="36" t="s">
        <v>473</v>
      </c>
      <c r="G121" s="36">
        <v>205</v>
      </c>
      <c r="H121" s="2">
        <v>3.9004629629629632E-2</v>
      </c>
      <c r="I121" s="24" t="str">
        <f>IF(ISERROR(VLOOKUP($A121,'10km_kategorie'!A:$H,8,FALSE)),"",VLOOKUP($A121,'10km_kategorie'!A:$H,8,FALSE))</f>
        <v/>
      </c>
      <c r="J121" s="24">
        <f>IF(ISERROR(VLOOKUP($A121,'10km_kategorie'!B:$H,7,FALSE)),"",VLOOKUP($A121,'10km_kategorie'!B:$H,7,FALSE))</f>
        <v>31</v>
      </c>
      <c r="K121" s="24" t="str">
        <f>IF(ISERROR(VLOOKUP($A121,'10km_kategorie'!C:$H,6,FALSE)),"",VLOOKUP($A121,'10km_kategorie'!C:$H,6,FALSE))</f>
        <v/>
      </c>
      <c r="L121" s="24" t="str">
        <f>IF(ISERROR(VLOOKUP($A121,'10km_kategorie'!D:$H,5,FALSE)),"",VLOOKUP($A121,'10km_kategorie'!D:$H,5,FALSE))</f>
        <v/>
      </c>
      <c r="M121" s="24" t="str">
        <f>IF(ISERROR(VLOOKUP($A121,'10km_kategorie'!E:$H,4,FALSE)),"",VLOOKUP($A121,'10km_kategorie'!E:$H,4,FALSE))</f>
        <v/>
      </c>
      <c r="N121" s="24" t="str">
        <f>IF(ISERROR(VLOOKUP($A121,'10km_kategorie'!F:$H,3,FALSE)),"",VLOOKUP($A121,'10km_kategorie'!F:$H,3,FALSE))</f>
        <v/>
      </c>
      <c r="O121" s="24">
        <f>IF(ISERROR(VLOOKUP($A121,'10km_kategorie'!G:$H,2,FALSE)),"",VLOOKUP($A121,'10km_kategorie'!G:$H,2,FALSE))</f>
        <v>8</v>
      </c>
    </row>
    <row r="122" spans="1:15" x14ac:dyDescent="0.25">
      <c r="A122" s="36">
        <v>120</v>
      </c>
      <c r="B122" s="5" t="s">
        <v>455</v>
      </c>
      <c r="C122" s="5" t="s">
        <v>456</v>
      </c>
      <c r="D122" s="5" t="s">
        <v>471</v>
      </c>
      <c r="E122" s="5">
        <v>1961</v>
      </c>
      <c r="F122" s="5" t="s">
        <v>473</v>
      </c>
      <c r="G122" s="5">
        <v>268</v>
      </c>
      <c r="H122" s="2">
        <v>3.9039351851851853E-2</v>
      </c>
      <c r="I122" s="24" t="str">
        <f>IF(ISERROR(VLOOKUP($A122,'10km_kategorie'!A:$H,8,FALSE)),"",VLOOKUP($A122,'10km_kategorie'!A:$H,8,FALSE))</f>
        <v/>
      </c>
      <c r="J122" s="24">
        <f>IF(ISERROR(VLOOKUP($A122,'10km_kategorie'!B:$H,7,FALSE)),"",VLOOKUP($A122,'10km_kategorie'!B:$H,7,FALSE))</f>
        <v>32</v>
      </c>
      <c r="K122" s="24" t="str">
        <f>IF(ISERROR(VLOOKUP($A122,'10km_kategorie'!C:$H,6,FALSE)),"",VLOOKUP($A122,'10km_kategorie'!C:$H,6,FALSE))</f>
        <v/>
      </c>
      <c r="L122" s="24" t="str">
        <f>IF(ISERROR(VLOOKUP($A122,'10km_kategorie'!D:$H,5,FALSE)),"",VLOOKUP($A122,'10km_kategorie'!D:$H,5,FALSE))</f>
        <v/>
      </c>
      <c r="M122" s="24" t="str">
        <f>IF(ISERROR(VLOOKUP($A122,'10km_kategorie'!E:$H,4,FALSE)),"",VLOOKUP($A122,'10km_kategorie'!E:$H,4,FALSE))</f>
        <v/>
      </c>
      <c r="N122" s="24" t="str">
        <f>IF(ISERROR(VLOOKUP($A122,'10km_kategorie'!F:$H,3,FALSE)),"",VLOOKUP($A122,'10km_kategorie'!F:$H,3,FALSE))</f>
        <v/>
      </c>
      <c r="O122" s="24">
        <f>IF(ISERROR(VLOOKUP($A122,'10km_kategorie'!G:$H,2,FALSE)),"",VLOOKUP($A122,'10km_kategorie'!G:$H,2,FALSE))</f>
        <v>9</v>
      </c>
    </row>
    <row r="123" spans="1:15" x14ac:dyDescent="0.25">
      <c r="A123" s="36">
        <v>121</v>
      </c>
      <c r="B123" s="36" t="s">
        <v>457</v>
      </c>
      <c r="C123" s="36" t="s">
        <v>458</v>
      </c>
      <c r="D123" s="36" t="s">
        <v>471</v>
      </c>
      <c r="E123" s="36">
        <v>1984</v>
      </c>
      <c r="F123" s="36" t="s">
        <v>473</v>
      </c>
      <c r="G123" s="36">
        <v>49</v>
      </c>
      <c r="H123" s="2">
        <v>3.9317129629629625E-2</v>
      </c>
      <c r="I123" s="24" t="str">
        <f>IF(ISERROR(VLOOKUP($A123,'10km_kategorie'!A:$H,8,FALSE)),"",VLOOKUP($A123,'10km_kategorie'!A:$H,8,FALSE))</f>
        <v/>
      </c>
      <c r="J123" s="24">
        <f>IF(ISERROR(VLOOKUP($A123,'10km_kategorie'!B:$H,7,FALSE)),"",VLOOKUP($A123,'10km_kategorie'!B:$H,7,FALSE))</f>
        <v>33</v>
      </c>
      <c r="K123" s="24" t="str">
        <f>IF(ISERROR(VLOOKUP($A123,'10km_kategorie'!C:$H,6,FALSE)),"",VLOOKUP($A123,'10km_kategorie'!C:$H,6,FALSE))</f>
        <v/>
      </c>
      <c r="L123" s="24" t="str">
        <f>IF(ISERROR(VLOOKUP($A123,'10km_kategorie'!D:$H,5,FALSE)),"",VLOOKUP($A123,'10km_kategorie'!D:$H,5,FALSE))</f>
        <v/>
      </c>
      <c r="M123" s="24">
        <f>IF(ISERROR(VLOOKUP($A123,'10km_kategorie'!E:$H,4,FALSE)),"",VLOOKUP($A123,'10km_kategorie'!E:$H,4,FALSE))</f>
        <v>23</v>
      </c>
      <c r="N123" s="24" t="str">
        <f>IF(ISERROR(VLOOKUP($A123,'10km_kategorie'!F:$H,3,FALSE)),"",VLOOKUP($A123,'10km_kategorie'!F:$H,3,FALSE))</f>
        <v/>
      </c>
      <c r="O123" s="24" t="str">
        <f>IF(ISERROR(VLOOKUP($A123,'10km_kategorie'!G:$H,2,FALSE)),"",VLOOKUP($A123,'10km_kategorie'!G:$H,2,FALSE))</f>
        <v/>
      </c>
    </row>
    <row r="124" spans="1:15" x14ac:dyDescent="0.25">
      <c r="A124" s="36">
        <v>122</v>
      </c>
      <c r="B124" s="5" t="s">
        <v>327</v>
      </c>
      <c r="C124" s="5" t="s">
        <v>459</v>
      </c>
      <c r="D124" s="5" t="s">
        <v>471</v>
      </c>
      <c r="E124" s="5">
        <v>1975</v>
      </c>
      <c r="F124" s="5" t="s">
        <v>473</v>
      </c>
      <c r="G124" s="5">
        <v>216</v>
      </c>
      <c r="H124" s="2">
        <v>3.9525462962962964E-2</v>
      </c>
      <c r="I124" s="24" t="str">
        <f>IF(ISERROR(VLOOKUP($A124,'10km_kategorie'!A:$H,8,FALSE)),"",VLOOKUP($A124,'10km_kategorie'!A:$H,8,FALSE))</f>
        <v/>
      </c>
      <c r="J124" s="24">
        <f>IF(ISERROR(VLOOKUP($A124,'10km_kategorie'!B:$H,7,FALSE)),"",VLOOKUP($A124,'10km_kategorie'!B:$H,7,FALSE))</f>
        <v>34</v>
      </c>
      <c r="K124" s="24" t="str">
        <f>IF(ISERROR(VLOOKUP($A124,'10km_kategorie'!C:$H,6,FALSE)),"",VLOOKUP($A124,'10km_kategorie'!C:$H,6,FALSE))</f>
        <v/>
      </c>
      <c r="L124" s="24" t="str">
        <f>IF(ISERROR(VLOOKUP($A124,'10km_kategorie'!D:$H,5,FALSE)),"",VLOOKUP($A124,'10km_kategorie'!D:$H,5,FALSE))</f>
        <v/>
      </c>
      <c r="M124" s="24" t="str">
        <f>IF(ISERROR(VLOOKUP($A124,'10km_kategorie'!E:$H,4,FALSE)),"",VLOOKUP($A124,'10km_kategorie'!E:$H,4,FALSE))</f>
        <v/>
      </c>
      <c r="N124" s="24" t="str">
        <f>IF(ISERROR(VLOOKUP($A124,'10km_kategorie'!F:$H,3,FALSE)),"",VLOOKUP($A124,'10km_kategorie'!F:$H,3,FALSE))</f>
        <v/>
      </c>
      <c r="O124" s="24">
        <f>IF(ISERROR(VLOOKUP($A124,'10km_kategorie'!G:$H,2,FALSE)),"",VLOOKUP($A124,'10km_kategorie'!G:$H,2,FALSE))</f>
        <v>10</v>
      </c>
    </row>
    <row r="125" spans="1:15" x14ac:dyDescent="0.25">
      <c r="A125" s="36">
        <v>123</v>
      </c>
      <c r="B125" s="36" t="s">
        <v>295</v>
      </c>
      <c r="C125" s="36" t="s">
        <v>460</v>
      </c>
      <c r="D125" s="36" t="s">
        <v>471</v>
      </c>
      <c r="E125" s="36">
        <v>1987</v>
      </c>
      <c r="F125" s="36" t="s">
        <v>473</v>
      </c>
      <c r="G125" s="36">
        <v>34</v>
      </c>
      <c r="H125" s="2">
        <v>4.0312499999999994E-2</v>
      </c>
      <c r="I125" s="24" t="str">
        <f>IF(ISERROR(VLOOKUP($A125,'10km_kategorie'!A:$H,8,FALSE)),"",VLOOKUP($A125,'10km_kategorie'!A:$H,8,FALSE))</f>
        <v/>
      </c>
      <c r="J125" s="24">
        <f>IF(ISERROR(VLOOKUP($A125,'10km_kategorie'!B:$H,7,FALSE)),"",VLOOKUP($A125,'10km_kategorie'!B:$H,7,FALSE))</f>
        <v>35</v>
      </c>
      <c r="K125" s="24" t="str">
        <f>IF(ISERROR(VLOOKUP($A125,'10km_kategorie'!C:$H,6,FALSE)),"",VLOOKUP($A125,'10km_kategorie'!C:$H,6,FALSE))</f>
        <v/>
      </c>
      <c r="L125" s="24" t="str">
        <f>IF(ISERROR(VLOOKUP($A125,'10km_kategorie'!D:$H,5,FALSE)),"",VLOOKUP($A125,'10km_kategorie'!D:$H,5,FALSE))</f>
        <v/>
      </c>
      <c r="M125" s="24">
        <f>IF(ISERROR(VLOOKUP($A125,'10km_kategorie'!E:$H,4,FALSE)),"",VLOOKUP($A125,'10km_kategorie'!E:$H,4,FALSE))</f>
        <v>24</v>
      </c>
      <c r="N125" s="24" t="str">
        <f>IF(ISERROR(VLOOKUP($A125,'10km_kategorie'!F:$H,3,FALSE)),"",VLOOKUP($A125,'10km_kategorie'!F:$H,3,FALSE))</f>
        <v/>
      </c>
      <c r="O125" s="24" t="str">
        <f>IF(ISERROR(VLOOKUP($A125,'10km_kategorie'!G:$H,2,FALSE)),"",VLOOKUP($A125,'10km_kategorie'!G:$H,2,FALSE))</f>
        <v/>
      </c>
    </row>
    <row r="126" spans="1:15" x14ac:dyDescent="0.25">
      <c r="A126" s="36">
        <v>124</v>
      </c>
      <c r="B126" s="5" t="s">
        <v>461</v>
      </c>
      <c r="C126" s="5" t="s">
        <v>462</v>
      </c>
      <c r="D126" s="5" t="s">
        <v>471</v>
      </c>
      <c r="E126" s="5">
        <v>1987</v>
      </c>
      <c r="F126" s="5" t="s">
        <v>473</v>
      </c>
      <c r="G126" s="5">
        <v>21</v>
      </c>
      <c r="H126" s="2">
        <v>4.0312499999999994E-2</v>
      </c>
      <c r="I126" s="24" t="str">
        <f>IF(ISERROR(VLOOKUP($A126,'10km_kategorie'!A:$H,8,FALSE)),"",VLOOKUP($A126,'10km_kategorie'!A:$H,8,FALSE))</f>
        <v/>
      </c>
      <c r="J126" s="24">
        <f>IF(ISERROR(VLOOKUP($A126,'10km_kategorie'!B:$H,7,FALSE)),"",VLOOKUP($A126,'10km_kategorie'!B:$H,7,FALSE))</f>
        <v>36</v>
      </c>
      <c r="K126" s="24" t="str">
        <f>IF(ISERROR(VLOOKUP($A126,'10km_kategorie'!C:$H,6,FALSE)),"",VLOOKUP($A126,'10km_kategorie'!C:$H,6,FALSE))</f>
        <v/>
      </c>
      <c r="L126" s="24" t="str">
        <f>IF(ISERROR(VLOOKUP($A126,'10km_kategorie'!D:$H,5,FALSE)),"",VLOOKUP($A126,'10km_kategorie'!D:$H,5,FALSE))</f>
        <v/>
      </c>
      <c r="M126" s="24">
        <f>IF(ISERROR(VLOOKUP($A126,'10km_kategorie'!E:$H,4,FALSE)),"",VLOOKUP($A126,'10km_kategorie'!E:$H,4,FALSE))</f>
        <v>25</v>
      </c>
      <c r="N126" s="24" t="str">
        <f>IF(ISERROR(VLOOKUP($A126,'10km_kategorie'!F:$H,3,FALSE)),"",VLOOKUP($A126,'10km_kategorie'!F:$H,3,FALSE))</f>
        <v/>
      </c>
      <c r="O126" s="24" t="str">
        <f>IF(ISERROR(VLOOKUP($A126,'10km_kategorie'!G:$H,2,FALSE)),"",VLOOKUP($A126,'10km_kategorie'!G:$H,2,FALSE))</f>
        <v/>
      </c>
    </row>
    <row r="127" spans="1:15" x14ac:dyDescent="0.25">
      <c r="A127" s="36">
        <v>125</v>
      </c>
      <c r="B127" s="36" t="s">
        <v>23</v>
      </c>
      <c r="C127" s="36" t="s">
        <v>463</v>
      </c>
      <c r="D127" s="36" t="s">
        <v>470</v>
      </c>
      <c r="E127" s="36">
        <v>1968</v>
      </c>
      <c r="F127" s="36" t="s">
        <v>473</v>
      </c>
      <c r="G127" s="36">
        <v>267</v>
      </c>
      <c r="H127" s="2">
        <v>4.0462962962962964E-2</v>
      </c>
      <c r="I127" s="24">
        <f>IF(ISERROR(VLOOKUP($A127,'10km_kategorie'!A:$H,8,FALSE)),"",VLOOKUP($A127,'10km_kategorie'!A:$H,8,FALSE))</f>
        <v>89</v>
      </c>
      <c r="J127" s="24" t="str">
        <f>IF(ISERROR(VLOOKUP($A127,'10km_kategorie'!B:$H,7,FALSE)),"",VLOOKUP($A127,'10km_kategorie'!B:$H,7,FALSE))</f>
        <v/>
      </c>
      <c r="K127" s="24" t="str">
        <f>IF(ISERROR(VLOOKUP($A127,'10km_kategorie'!C:$H,6,FALSE)),"",VLOOKUP($A127,'10km_kategorie'!C:$H,6,FALSE))</f>
        <v/>
      </c>
      <c r="L127" s="24" t="str">
        <f>IF(ISERROR(VLOOKUP($A127,'10km_kategorie'!D:$H,5,FALSE)),"",VLOOKUP($A127,'10km_kategorie'!D:$H,5,FALSE))</f>
        <v/>
      </c>
      <c r="M127" s="24" t="str">
        <f>IF(ISERROR(VLOOKUP($A127,'10km_kategorie'!E:$H,4,FALSE)),"",VLOOKUP($A127,'10km_kategorie'!E:$H,4,FALSE))</f>
        <v/>
      </c>
      <c r="N127" s="24">
        <f>IF(ISERROR(VLOOKUP($A127,'10km_kategorie'!F:$H,3,FALSE)),"",VLOOKUP($A127,'10km_kategorie'!F:$H,3,FALSE))</f>
        <v>32</v>
      </c>
      <c r="O127" s="24" t="str">
        <f>IF(ISERROR(VLOOKUP($A127,'10km_kategorie'!G:$H,2,FALSE)),"",VLOOKUP($A127,'10km_kategorie'!G:$H,2,FALSE))</f>
        <v/>
      </c>
    </row>
    <row r="128" spans="1:15" x14ac:dyDescent="0.25">
      <c r="A128" s="36">
        <v>126</v>
      </c>
      <c r="B128" s="5" t="s">
        <v>464</v>
      </c>
      <c r="C128" s="5" t="s">
        <v>465</v>
      </c>
      <c r="D128" s="5" t="s">
        <v>471</v>
      </c>
      <c r="E128" s="5">
        <v>1990</v>
      </c>
      <c r="F128" s="5" t="s">
        <v>473</v>
      </c>
      <c r="G128" s="5">
        <v>97</v>
      </c>
      <c r="H128" s="2">
        <v>4.1527777777777775E-2</v>
      </c>
      <c r="I128" s="24" t="str">
        <f>IF(ISERROR(VLOOKUP($A128,'10km_kategorie'!A:$H,8,FALSE)),"",VLOOKUP($A128,'10km_kategorie'!A:$H,8,FALSE))</f>
        <v/>
      </c>
      <c r="J128" s="24">
        <f>IF(ISERROR(VLOOKUP($A128,'10km_kategorie'!B:$H,7,FALSE)),"",VLOOKUP($A128,'10km_kategorie'!B:$H,7,FALSE))</f>
        <v>37</v>
      </c>
      <c r="K128" s="24" t="str">
        <f>IF(ISERROR(VLOOKUP($A128,'10km_kategorie'!C:$H,6,FALSE)),"",VLOOKUP($A128,'10km_kategorie'!C:$H,6,FALSE))</f>
        <v/>
      </c>
      <c r="L128" s="24" t="str">
        <f>IF(ISERROR(VLOOKUP($A128,'10km_kategorie'!D:$H,5,FALSE)),"",VLOOKUP($A128,'10km_kategorie'!D:$H,5,FALSE))</f>
        <v/>
      </c>
      <c r="M128" s="24">
        <f>IF(ISERROR(VLOOKUP($A128,'10km_kategorie'!E:$H,4,FALSE)),"",VLOOKUP($A128,'10km_kategorie'!E:$H,4,FALSE))</f>
        <v>26</v>
      </c>
      <c r="N128" s="24" t="str">
        <f>IF(ISERROR(VLOOKUP($A128,'10km_kategorie'!F:$H,3,FALSE)),"",VLOOKUP($A128,'10km_kategorie'!F:$H,3,FALSE))</f>
        <v/>
      </c>
      <c r="O128" s="24" t="str">
        <f>IF(ISERROR(VLOOKUP($A128,'10km_kategorie'!G:$H,2,FALSE)),"",VLOOKUP($A128,'10km_kategorie'!G:$H,2,FALSE))</f>
        <v/>
      </c>
    </row>
    <row r="129" spans="1:15" x14ac:dyDescent="0.25">
      <c r="A129" s="36">
        <v>127</v>
      </c>
      <c r="B129" s="36" t="s">
        <v>35</v>
      </c>
      <c r="C129" s="36" t="s">
        <v>466</v>
      </c>
      <c r="D129" s="36" t="s">
        <v>470</v>
      </c>
      <c r="E129" s="36">
        <v>1986</v>
      </c>
      <c r="F129" s="36" t="s">
        <v>473</v>
      </c>
      <c r="G129" s="36">
        <v>101</v>
      </c>
      <c r="H129" s="2">
        <v>4.2361111111111106E-2</v>
      </c>
      <c r="I129" s="24">
        <f>IF(ISERROR(VLOOKUP($A129,'10km_kategorie'!A:$H,8,FALSE)),"",VLOOKUP($A129,'10km_kategorie'!A:$H,8,FALSE))</f>
        <v>90</v>
      </c>
      <c r="J129" s="24" t="str">
        <f>IF(ISERROR(VLOOKUP($A129,'10km_kategorie'!B:$H,7,FALSE)),"",VLOOKUP($A129,'10km_kategorie'!B:$H,7,FALSE))</f>
        <v/>
      </c>
      <c r="K129" s="24" t="str">
        <f>IF(ISERROR(VLOOKUP($A129,'10km_kategorie'!C:$H,6,FALSE)),"",VLOOKUP($A129,'10km_kategorie'!C:$H,6,FALSE))</f>
        <v/>
      </c>
      <c r="L129" s="24">
        <f>IF(ISERROR(VLOOKUP($A129,'10km_kategorie'!D:$H,5,FALSE)),"",VLOOKUP($A129,'10km_kategorie'!D:$H,5,FALSE))</f>
        <v>57</v>
      </c>
      <c r="M129" s="24" t="str">
        <f>IF(ISERROR(VLOOKUP($A129,'10km_kategorie'!E:$H,4,FALSE)),"",VLOOKUP($A129,'10km_kategorie'!E:$H,4,FALSE))</f>
        <v/>
      </c>
      <c r="N129" s="24" t="str">
        <f>IF(ISERROR(VLOOKUP($A129,'10km_kategorie'!F:$H,3,FALSE)),"",VLOOKUP($A129,'10km_kategorie'!F:$H,3,FALSE))</f>
        <v/>
      </c>
      <c r="O129" s="24" t="str">
        <f>IF(ISERROR(VLOOKUP($A129,'10km_kategorie'!G:$H,2,FALSE)),"",VLOOKUP($A129,'10km_kategorie'!G:$H,2,FALSE))</f>
        <v/>
      </c>
    </row>
    <row r="130" spans="1:15" x14ac:dyDescent="0.25">
      <c r="A130" s="36">
        <v>128</v>
      </c>
      <c r="B130" s="5" t="s">
        <v>35</v>
      </c>
      <c r="C130" s="5" t="s">
        <v>44</v>
      </c>
      <c r="D130" s="5" t="s">
        <v>470</v>
      </c>
      <c r="E130" s="5">
        <v>1970</v>
      </c>
      <c r="F130" s="5" t="s">
        <v>473</v>
      </c>
      <c r="G130" s="5">
        <v>237</v>
      </c>
      <c r="H130" s="2">
        <v>4.2511574074074077E-2</v>
      </c>
      <c r="I130" s="24">
        <f>IF(ISERROR(VLOOKUP($A130,'10km_kategorie'!A:$H,8,FALSE)),"",VLOOKUP($A130,'10km_kategorie'!A:$H,8,FALSE))</f>
        <v>91</v>
      </c>
      <c r="J130" s="24" t="str">
        <f>IF(ISERROR(VLOOKUP($A130,'10km_kategorie'!B:$H,7,FALSE)),"",VLOOKUP($A130,'10km_kategorie'!B:$H,7,FALSE))</f>
        <v/>
      </c>
      <c r="K130" s="24" t="str">
        <f>IF(ISERROR(VLOOKUP($A130,'10km_kategorie'!C:$H,6,FALSE)),"",VLOOKUP($A130,'10km_kategorie'!C:$H,6,FALSE))</f>
        <v/>
      </c>
      <c r="L130" s="24" t="str">
        <f>IF(ISERROR(VLOOKUP($A130,'10km_kategorie'!D:$H,5,FALSE)),"",VLOOKUP($A130,'10km_kategorie'!D:$H,5,FALSE))</f>
        <v/>
      </c>
      <c r="M130" s="24" t="str">
        <f>IF(ISERROR(VLOOKUP($A130,'10km_kategorie'!E:$H,4,FALSE)),"",VLOOKUP($A130,'10km_kategorie'!E:$H,4,FALSE))</f>
        <v/>
      </c>
      <c r="N130" s="24">
        <f>IF(ISERROR(VLOOKUP($A130,'10km_kategorie'!F:$H,3,FALSE)),"",VLOOKUP($A130,'10km_kategorie'!F:$H,3,FALSE))</f>
        <v>33</v>
      </c>
      <c r="O130" s="24" t="str">
        <f>IF(ISERROR(VLOOKUP($A130,'10km_kategorie'!G:$H,2,FALSE)),"",VLOOKUP($A130,'10km_kategorie'!G:$H,2,FALSE))</f>
        <v/>
      </c>
    </row>
    <row r="131" spans="1:15" x14ac:dyDescent="0.25">
      <c r="A131" s="36">
        <v>129</v>
      </c>
      <c r="B131" s="36" t="s">
        <v>23</v>
      </c>
      <c r="C131" s="36" t="s">
        <v>467</v>
      </c>
      <c r="D131" s="36" t="s">
        <v>470</v>
      </c>
      <c r="E131" s="36">
        <v>1934</v>
      </c>
      <c r="F131" s="36" t="s">
        <v>473</v>
      </c>
      <c r="G131" s="36">
        <v>243</v>
      </c>
      <c r="H131" s="2">
        <v>4.4606481481481476E-2</v>
      </c>
      <c r="I131" s="24">
        <f>IF(ISERROR(VLOOKUP($A131,'10km_kategorie'!A:$H,8,FALSE)),"",VLOOKUP($A131,'10km_kategorie'!A:$H,8,FALSE))</f>
        <v>92</v>
      </c>
      <c r="J131" s="24" t="str">
        <f>IF(ISERROR(VLOOKUP($A131,'10km_kategorie'!B:$H,7,FALSE)),"",VLOOKUP($A131,'10km_kategorie'!B:$H,7,FALSE))</f>
        <v/>
      </c>
      <c r="K131" s="24" t="str">
        <f>IF(ISERROR(VLOOKUP($A131,'10km_kategorie'!C:$H,6,FALSE)),"",VLOOKUP($A131,'10km_kategorie'!C:$H,6,FALSE))</f>
        <v/>
      </c>
      <c r="L131" s="24" t="str">
        <f>IF(ISERROR(VLOOKUP($A131,'10km_kategorie'!D:$H,5,FALSE)),"",VLOOKUP($A131,'10km_kategorie'!D:$H,5,FALSE))</f>
        <v/>
      </c>
      <c r="M131" s="24" t="str">
        <f>IF(ISERROR(VLOOKUP($A131,'10km_kategorie'!E:$H,4,FALSE)),"",VLOOKUP($A131,'10km_kategorie'!E:$H,4,FALSE))</f>
        <v/>
      </c>
      <c r="N131" s="24">
        <f>IF(ISERROR(VLOOKUP($A131,'10km_kategorie'!F:$H,3,FALSE)),"",VLOOKUP($A131,'10km_kategorie'!F:$H,3,FALSE))</f>
        <v>34</v>
      </c>
      <c r="O131" s="24" t="str">
        <f>IF(ISERROR(VLOOKUP($A131,'10km_kategorie'!G:$H,2,FALSE)),"",VLOOKUP($A131,'10km_kategorie'!G:$H,2,FALSE))</f>
        <v/>
      </c>
    </row>
    <row r="132" spans="1:15" x14ac:dyDescent="0.25">
      <c r="A132" s="36">
        <v>130</v>
      </c>
      <c r="B132" s="5" t="s">
        <v>468</v>
      </c>
      <c r="C132" s="5" t="s">
        <v>469</v>
      </c>
      <c r="D132" s="5" t="s">
        <v>470</v>
      </c>
      <c r="E132" s="5">
        <v>1977</v>
      </c>
      <c r="F132" s="5" t="s">
        <v>473</v>
      </c>
      <c r="G132" s="5">
        <v>50</v>
      </c>
      <c r="H132" s="2">
        <v>4.5520833333333337E-2</v>
      </c>
      <c r="I132" s="24">
        <f>IF(ISERROR(VLOOKUP($A132,'10km_kategorie'!A:$H,8,FALSE)),"",VLOOKUP($A132,'10km_kategorie'!A:$H,8,FALSE))</f>
        <v>93</v>
      </c>
      <c r="J132" s="24" t="str">
        <f>IF(ISERROR(VLOOKUP($A132,'10km_kategorie'!B:$H,7,FALSE)),"",VLOOKUP($A132,'10km_kategorie'!B:$H,7,FALSE))</f>
        <v/>
      </c>
      <c r="K132" s="24" t="str">
        <f>IF(ISERROR(VLOOKUP($A132,'10km_kategorie'!C:$H,6,FALSE)),"",VLOOKUP($A132,'10km_kategorie'!C:$H,6,FALSE))</f>
        <v/>
      </c>
      <c r="L132" s="24">
        <f>IF(ISERROR(VLOOKUP($A132,'10km_kategorie'!D:$H,5,FALSE)),"",VLOOKUP($A132,'10km_kategorie'!D:$H,5,FALSE))</f>
        <v>58</v>
      </c>
      <c r="M132" s="24" t="str">
        <f>IF(ISERROR(VLOOKUP($A132,'10km_kategorie'!E:$H,4,FALSE)),"",VLOOKUP($A132,'10km_kategorie'!E:$H,4,FALSE))</f>
        <v/>
      </c>
      <c r="N132" s="24" t="str">
        <f>IF(ISERROR(VLOOKUP($A132,'10km_kategorie'!F:$H,3,FALSE)),"",VLOOKUP($A132,'10km_kategorie'!F:$H,3,FALSE))</f>
        <v/>
      </c>
      <c r="O132" s="24" t="str">
        <f>IF(ISERROR(VLOOKUP($A132,'10km_kategorie'!G:$H,2,FALSE)),"",VLOOKUP($A132,'10km_kategorie'!G:$H,2,FALSE))</f>
        <v/>
      </c>
    </row>
    <row r="133" spans="1:15" x14ac:dyDescent="0.25">
      <c r="A133" s="36">
        <v>131</v>
      </c>
      <c r="B133" s="36" t="s">
        <v>35</v>
      </c>
      <c r="C133" s="36" t="s">
        <v>36</v>
      </c>
      <c r="D133" s="36" t="s">
        <v>470</v>
      </c>
      <c r="E133" s="36">
        <v>1965</v>
      </c>
      <c r="F133" s="36" t="s">
        <v>473</v>
      </c>
      <c r="G133" s="36">
        <v>236</v>
      </c>
      <c r="H133" s="2">
        <v>4.614583333333333E-2</v>
      </c>
      <c r="I133" s="24">
        <f>IF(ISERROR(VLOOKUP($A133,'10km_kategorie'!A:$H,8,FALSE)),"",VLOOKUP($A133,'10km_kategorie'!A:$H,8,FALSE))</f>
        <v>94</v>
      </c>
      <c r="J133" s="24" t="str">
        <f>IF(ISERROR(VLOOKUP($A133,'10km_kategorie'!B:$H,7,FALSE)),"",VLOOKUP($A133,'10km_kategorie'!B:$H,7,FALSE))</f>
        <v/>
      </c>
      <c r="K133" s="24" t="str">
        <f>IF(ISERROR(VLOOKUP($A133,'10km_kategorie'!C:$H,6,FALSE)),"",VLOOKUP($A133,'10km_kategorie'!C:$H,6,FALSE))</f>
        <v/>
      </c>
      <c r="L133" s="24" t="str">
        <f>IF(ISERROR(VLOOKUP($A133,'10km_kategorie'!D:$H,5,FALSE)),"",VLOOKUP($A133,'10km_kategorie'!D:$H,5,FALSE))</f>
        <v/>
      </c>
      <c r="M133" s="24" t="str">
        <f>IF(ISERROR(VLOOKUP($A133,'10km_kategorie'!E:$H,4,FALSE)),"",VLOOKUP($A133,'10km_kategorie'!E:$H,4,FALSE))</f>
        <v/>
      </c>
      <c r="N133" s="24">
        <f>IF(ISERROR(VLOOKUP($A133,'10km_kategorie'!F:$H,3,FALSE)),"",VLOOKUP($A133,'10km_kategorie'!F:$H,3,FALSE))</f>
        <v>35</v>
      </c>
      <c r="O133" s="24" t="str">
        <f>IF(ISERROR(VLOOKUP($A133,'10km_kategorie'!G:$H,2,FALSE)),"",VLOOKUP($A133,'10km_kategorie'!G:$H,2,FALSE))</f>
        <v/>
      </c>
    </row>
    <row r="134" spans="1:15" x14ac:dyDescent="0.25">
      <c r="A134" s="36">
        <v>132</v>
      </c>
      <c r="B134" s="5"/>
      <c r="C134" s="5"/>
      <c r="D134" s="5"/>
      <c r="E134" s="5"/>
      <c r="F134" s="5"/>
      <c r="G134" s="5"/>
      <c r="H134" s="2"/>
      <c r="I134" s="24" t="str">
        <f>IF(ISERROR(VLOOKUP($A134,'10km_kategorie'!A:$H,8,FALSE)),"",VLOOKUP($A134,'10km_kategorie'!A:$H,8,FALSE))</f>
        <v/>
      </c>
      <c r="J134" s="24" t="str">
        <f>IF(ISERROR(VLOOKUP($A134,'10km_kategorie'!B:$H,7,FALSE)),"",VLOOKUP($A134,'10km_kategorie'!B:$H,7,FALSE))</f>
        <v/>
      </c>
      <c r="K134" s="24" t="str">
        <f>IF(ISERROR(VLOOKUP($A134,'10km_kategorie'!C:$H,6,FALSE)),"",VLOOKUP($A134,'10km_kategorie'!C:$H,6,FALSE))</f>
        <v/>
      </c>
      <c r="L134" s="24" t="str">
        <f>IF(ISERROR(VLOOKUP($A134,'10km_kategorie'!D:$H,5,FALSE)),"",VLOOKUP($A134,'10km_kategorie'!D:$H,5,FALSE))</f>
        <v/>
      </c>
      <c r="M134" s="24" t="str">
        <f>IF(ISERROR(VLOOKUP($A134,'10km_kategorie'!E:$H,4,FALSE)),"",VLOOKUP($A134,'10km_kategorie'!E:$H,4,FALSE))</f>
        <v/>
      </c>
      <c r="N134" s="24" t="str">
        <f>IF(ISERROR(VLOOKUP($A134,'10km_kategorie'!F:$H,3,FALSE)),"",VLOOKUP($A134,'10km_kategorie'!F:$H,3,FALSE))</f>
        <v/>
      </c>
      <c r="O134" s="24" t="str">
        <f>IF(ISERROR(VLOOKUP($A134,'10km_kategorie'!G:$H,2,FALSE)),"",VLOOKUP($A134,'10km_kategorie'!G:$H,2,FALSE))</f>
        <v/>
      </c>
    </row>
    <row r="135" spans="1:15" x14ac:dyDescent="0.25">
      <c r="A135" s="36">
        <v>133</v>
      </c>
      <c r="B135" s="36"/>
      <c r="C135" s="36"/>
      <c r="D135" s="36"/>
      <c r="E135" s="36"/>
      <c r="F135" s="36"/>
      <c r="G135" s="36"/>
      <c r="H135" s="2"/>
      <c r="I135" s="24" t="str">
        <f>IF(ISERROR(VLOOKUP($A135,'10km_kategorie'!A:$H,8,FALSE)),"",VLOOKUP($A135,'10km_kategorie'!A:$H,8,FALSE))</f>
        <v/>
      </c>
      <c r="J135" s="24" t="str">
        <f>IF(ISERROR(VLOOKUP($A135,'10km_kategorie'!B:$H,7,FALSE)),"",VLOOKUP($A135,'10km_kategorie'!B:$H,7,FALSE))</f>
        <v/>
      </c>
      <c r="K135" s="24" t="str">
        <f>IF(ISERROR(VLOOKUP($A135,'10km_kategorie'!C:$H,6,FALSE)),"",VLOOKUP($A135,'10km_kategorie'!C:$H,6,FALSE))</f>
        <v/>
      </c>
      <c r="L135" s="24" t="str">
        <f>IF(ISERROR(VLOOKUP($A135,'10km_kategorie'!D:$H,5,FALSE)),"",VLOOKUP($A135,'10km_kategorie'!D:$H,5,FALSE))</f>
        <v/>
      </c>
      <c r="M135" s="24" t="str">
        <f>IF(ISERROR(VLOOKUP($A135,'10km_kategorie'!E:$H,4,FALSE)),"",VLOOKUP($A135,'10km_kategorie'!E:$H,4,FALSE))</f>
        <v/>
      </c>
      <c r="N135" s="24" t="str">
        <f>IF(ISERROR(VLOOKUP($A135,'10km_kategorie'!F:$H,3,FALSE)),"",VLOOKUP($A135,'10km_kategorie'!F:$H,3,FALSE))</f>
        <v/>
      </c>
      <c r="O135" s="24" t="str">
        <f>IF(ISERROR(VLOOKUP($A135,'10km_kategorie'!G:$H,2,FALSE)),"",VLOOKUP($A135,'10km_kategorie'!G:$H,2,FALSE))</f>
        <v/>
      </c>
    </row>
    <row r="136" spans="1:15" x14ac:dyDescent="0.25">
      <c r="A136" s="36">
        <v>134</v>
      </c>
      <c r="B136" s="5"/>
      <c r="C136" s="5"/>
      <c r="D136" s="5"/>
      <c r="E136" s="5"/>
      <c r="F136" s="5"/>
      <c r="G136" s="5"/>
      <c r="H136" s="2"/>
      <c r="I136" s="24" t="str">
        <f>IF(ISERROR(VLOOKUP($A136,'10km_kategorie'!A:$H,8,FALSE)),"",VLOOKUP($A136,'10km_kategorie'!A:$H,8,FALSE))</f>
        <v/>
      </c>
      <c r="J136" s="24" t="str">
        <f>IF(ISERROR(VLOOKUP($A136,'10km_kategorie'!B:$H,7,FALSE)),"",VLOOKUP($A136,'10km_kategorie'!B:$H,7,FALSE))</f>
        <v/>
      </c>
      <c r="K136" s="24" t="str">
        <f>IF(ISERROR(VLOOKUP($A136,'10km_kategorie'!C:$H,6,FALSE)),"",VLOOKUP($A136,'10km_kategorie'!C:$H,6,FALSE))</f>
        <v/>
      </c>
      <c r="L136" s="24" t="str">
        <f>IF(ISERROR(VLOOKUP($A136,'10km_kategorie'!D:$H,5,FALSE)),"",VLOOKUP($A136,'10km_kategorie'!D:$H,5,FALSE))</f>
        <v/>
      </c>
      <c r="M136" s="24" t="str">
        <f>IF(ISERROR(VLOOKUP($A136,'10km_kategorie'!E:$H,4,FALSE)),"",VLOOKUP($A136,'10km_kategorie'!E:$H,4,FALSE))</f>
        <v/>
      </c>
      <c r="N136" s="24" t="str">
        <f>IF(ISERROR(VLOOKUP($A136,'10km_kategorie'!F:$H,3,FALSE)),"",VLOOKUP($A136,'10km_kategorie'!F:$H,3,FALSE))</f>
        <v/>
      </c>
      <c r="O136" s="24" t="str">
        <f>IF(ISERROR(VLOOKUP($A136,'10km_kategorie'!G:$H,2,FALSE)),"",VLOOKUP($A136,'10km_kategorie'!G:$H,2,FALSE))</f>
        <v/>
      </c>
    </row>
    <row r="137" spans="1:15" x14ac:dyDescent="0.25">
      <c r="A137" s="36">
        <v>135</v>
      </c>
      <c r="B137" s="36"/>
      <c r="C137" s="36"/>
      <c r="D137" s="36"/>
      <c r="E137" s="36"/>
      <c r="F137" s="36"/>
      <c r="G137" s="36"/>
      <c r="H137" s="2"/>
      <c r="I137" s="24" t="str">
        <f>IF(ISERROR(VLOOKUP($A137,'10km_kategorie'!A:$H,8,FALSE)),"",VLOOKUP($A137,'10km_kategorie'!A:$H,8,FALSE))</f>
        <v/>
      </c>
      <c r="J137" s="24" t="str">
        <f>IF(ISERROR(VLOOKUP($A137,'10km_kategorie'!B:$H,7,FALSE)),"",VLOOKUP($A137,'10km_kategorie'!B:$H,7,FALSE))</f>
        <v/>
      </c>
      <c r="K137" s="24" t="str">
        <f>IF(ISERROR(VLOOKUP($A137,'10km_kategorie'!C:$H,6,FALSE)),"",VLOOKUP($A137,'10km_kategorie'!C:$H,6,FALSE))</f>
        <v/>
      </c>
      <c r="L137" s="24" t="str">
        <f>IF(ISERROR(VLOOKUP($A137,'10km_kategorie'!D:$H,5,FALSE)),"",VLOOKUP($A137,'10km_kategorie'!D:$H,5,FALSE))</f>
        <v/>
      </c>
      <c r="M137" s="24" t="str">
        <f>IF(ISERROR(VLOOKUP($A137,'10km_kategorie'!E:$H,4,FALSE)),"",VLOOKUP($A137,'10km_kategorie'!E:$H,4,FALSE))</f>
        <v/>
      </c>
      <c r="N137" s="24" t="str">
        <f>IF(ISERROR(VLOOKUP($A137,'10km_kategorie'!F:$H,3,FALSE)),"",VLOOKUP($A137,'10km_kategorie'!F:$H,3,FALSE))</f>
        <v/>
      </c>
      <c r="O137" s="24" t="str">
        <f>IF(ISERROR(VLOOKUP($A137,'10km_kategorie'!G:$H,2,FALSE)),"",VLOOKUP($A137,'10km_kategorie'!G:$H,2,FALSE))</f>
        <v/>
      </c>
    </row>
    <row r="138" spans="1:15" x14ac:dyDescent="0.25">
      <c r="A138" s="36">
        <v>136</v>
      </c>
      <c r="B138" s="5"/>
      <c r="C138" s="5"/>
      <c r="D138" s="5"/>
      <c r="E138" s="5"/>
      <c r="F138" s="5"/>
      <c r="G138" s="5"/>
      <c r="H138" s="2"/>
      <c r="I138" s="24" t="str">
        <f>IF(ISERROR(VLOOKUP($A138,'10km_kategorie'!A:$H,8,FALSE)),"",VLOOKUP($A138,'10km_kategorie'!A:$H,8,FALSE))</f>
        <v/>
      </c>
      <c r="J138" s="24" t="str">
        <f>IF(ISERROR(VLOOKUP($A138,'10km_kategorie'!B:$H,7,FALSE)),"",VLOOKUP($A138,'10km_kategorie'!B:$H,7,FALSE))</f>
        <v/>
      </c>
      <c r="K138" s="24" t="str">
        <f>IF(ISERROR(VLOOKUP($A138,'10km_kategorie'!C:$H,6,FALSE)),"",VLOOKUP($A138,'10km_kategorie'!C:$H,6,FALSE))</f>
        <v/>
      </c>
      <c r="L138" s="24" t="str">
        <f>IF(ISERROR(VLOOKUP($A138,'10km_kategorie'!D:$H,5,FALSE)),"",VLOOKUP($A138,'10km_kategorie'!D:$H,5,FALSE))</f>
        <v/>
      </c>
      <c r="M138" s="24" t="str">
        <f>IF(ISERROR(VLOOKUP($A138,'10km_kategorie'!E:$H,4,FALSE)),"",VLOOKUP($A138,'10km_kategorie'!E:$H,4,FALSE))</f>
        <v/>
      </c>
      <c r="N138" s="24" t="str">
        <f>IF(ISERROR(VLOOKUP($A138,'10km_kategorie'!F:$H,3,FALSE)),"",VLOOKUP($A138,'10km_kategorie'!F:$H,3,FALSE))</f>
        <v/>
      </c>
      <c r="O138" s="24" t="str">
        <f>IF(ISERROR(VLOOKUP($A138,'10km_kategorie'!G:$H,2,FALSE)),"",VLOOKUP($A138,'10km_kategorie'!G:$H,2,FALSE))</f>
        <v/>
      </c>
    </row>
    <row r="139" spans="1:15" x14ac:dyDescent="0.25">
      <c r="A139" s="36">
        <v>137</v>
      </c>
      <c r="B139" s="36"/>
      <c r="C139" s="36"/>
      <c r="D139" s="36"/>
      <c r="E139" s="36"/>
      <c r="F139" s="36"/>
      <c r="G139" s="36"/>
      <c r="H139" s="2"/>
      <c r="I139" s="24" t="str">
        <f>IF(ISERROR(VLOOKUP($A139,'10km_kategorie'!A:$H,8,FALSE)),"",VLOOKUP($A139,'10km_kategorie'!A:$H,8,FALSE))</f>
        <v/>
      </c>
      <c r="J139" s="24" t="str">
        <f>IF(ISERROR(VLOOKUP($A139,'10km_kategorie'!B:$H,7,FALSE)),"",VLOOKUP($A139,'10km_kategorie'!B:$H,7,FALSE))</f>
        <v/>
      </c>
      <c r="K139" s="24" t="str">
        <f>IF(ISERROR(VLOOKUP($A139,'10km_kategorie'!C:$H,6,FALSE)),"",VLOOKUP($A139,'10km_kategorie'!C:$H,6,FALSE))</f>
        <v/>
      </c>
      <c r="L139" s="24" t="str">
        <f>IF(ISERROR(VLOOKUP($A139,'10km_kategorie'!D:$H,5,FALSE)),"",VLOOKUP($A139,'10km_kategorie'!D:$H,5,FALSE))</f>
        <v/>
      </c>
      <c r="M139" s="24" t="str">
        <f>IF(ISERROR(VLOOKUP($A139,'10km_kategorie'!E:$H,4,FALSE)),"",VLOOKUP($A139,'10km_kategorie'!E:$H,4,FALSE))</f>
        <v/>
      </c>
      <c r="N139" s="24" t="str">
        <f>IF(ISERROR(VLOOKUP($A139,'10km_kategorie'!F:$H,3,FALSE)),"",VLOOKUP($A139,'10km_kategorie'!F:$H,3,FALSE))</f>
        <v/>
      </c>
      <c r="O139" s="24" t="str">
        <f>IF(ISERROR(VLOOKUP($A139,'10km_kategorie'!G:$H,2,FALSE)),"",VLOOKUP($A139,'10km_kategorie'!G:$H,2,FALSE))</f>
        <v/>
      </c>
    </row>
    <row r="140" spans="1:15" x14ac:dyDescent="0.25">
      <c r="A140" s="36">
        <v>138</v>
      </c>
      <c r="B140" s="5"/>
      <c r="C140" s="5"/>
      <c r="D140" s="5"/>
      <c r="E140" s="5"/>
      <c r="F140" s="5"/>
      <c r="G140" s="5"/>
      <c r="H140" s="2"/>
      <c r="I140" s="24" t="str">
        <f>IF(ISERROR(VLOOKUP($A140,'10km_kategorie'!A:$H,8,FALSE)),"",VLOOKUP($A140,'10km_kategorie'!A:$H,8,FALSE))</f>
        <v/>
      </c>
      <c r="J140" s="24" t="str">
        <f>IF(ISERROR(VLOOKUP($A140,'10km_kategorie'!B:$H,7,FALSE)),"",VLOOKUP($A140,'10km_kategorie'!B:$H,7,FALSE))</f>
        <v/>
      </c>
      <c r="K140" s="24" t="str">
        <f>IF(ISERROR(VLOOKUP($A140,'10km_kategorie'!C:$H,6,FALSE)),"",VLOOKUP($A140,'10km_kategorie'!C:$H,6,FALSE))</f>
        <v/>
      </c>
      <c r="L140" s="24" t="str">
        <f>IF(ISERROR(VLOOKUP($A140,'10km_kategorie'!D:$H,5,FALSE)),"",VLOOKUP($A140,'10km_kategorie'!D:$H,5,FALSE))</f>
        <v/>
      </c>
      <c r="M140" s="24" t="str">
        <f>IF(ISERROR(VLOOKUP($A140,'10km_kategorie'!E:$H,4,FALSE)),"",VLOOKUP($A140,'10km_kategorie'!E:$H,4,FALSE))</f>
        <v/>
      </c>
      <c r="N140" s="24" t="str">
        <f>IF(ISERROR(VLOOKUP($A140,'10km_kategorie'!F:$H,3,FALSE)),"",VLOOKUP($A140,'10km_kategorie'!F:$H,3,FALSE))</f>
        <v/>
      </c>
      <c r="O140" s="24" t="str">
        <f>IF(ISERROR(VLOOKUP($A140,'10km_kategorie'!G:$H,2,FALSE)),"",VLOOKUP($A140,'10km_kategorie'!G:$H,2,FALSE))</f>
        <v/>
      </c>
    </row>
    <row r="141" spans="1:15" x14ac:dyDescent="0.25">
      <c r="A141" s="36">
        <v>139</v>
      </c>
      <c r="B141" s="36"/>
      <c r="C141" s="36"/>
      <c r="D141" s="36"/>
      <c r="E141" s="36"/>
      <c r="F141" s="36"/>
      <c r="G141" s="36"/>
      <c r="H141" s="2"/>
      <c r="I141" s="24" t="str">
        <f>IF(ISERROR(VLOOKUP($A141,'10km_kategorie'!A:$H,8,FALSE)),"",VLOOKUP($A141,'10km_kategorie'!A:$H,8,FALSE))</f>
        <v/>
      </c>
      <c r="J141" s="24" t="str">
        <f>IF(ISERROR(VLOOKUP($A141,'10km_kategorie'!B:$H,7,FALSE)),"",VLOOKUP($A141,'10km_kategorie'!B:$H,7,FALSE))</f>
        <v/>
      </c>
      <c r="K141" s="24" t="str">
        <f>IF(ISERROR(VLOOKUP($A141,'10km_kategorie'!C:$H,6,FALSE)),"",VLOOKUP($A141,'10km_kategorie'!C:$H,6,FALSE))</f>
        <v/>
      </c>
      <c r="L141" s="24" t="str">
        <f>IF(ISERROR(VLOOKUP($A141,'10km_kategorie'!D:$H,5,FALSE)),"",VLOOKUP($A141,'10km_kategorie'!D:$H,5,FALSE))</f>
        <v/>
      </c>
      <c r="M141" s="24" t="str">
        <f>IF(ISERROR(VLOOKUP($A141,'10km_kategorie'!E:$H,4,FALSE)),"",VLOOKUP($A141,'10km_kategorie'!E:$H,4,FALSE))</f>
        <v/>
      </c>
      <c r="N141" s="24" t="str">
        <f>IF(ISERROR(VLOOKUP($A141,'10km_kategorie'!F:$H,3,FALSE)),"",VLOOKUP($A141,'10km_kategorie'!F:$H,3,FALSE))</f>
        <v/>
      </c>
      <c r="O141" s="24" t="str">
        <f>IF(ISERROR(VLOOKUP($A141,'10km_kategorie'!G:$H,2,FALSE)),"",VLOOKUP($A141,'10km_kategorie'!G:$H,2,FALSE))</f>
        <v/>
      </c>
    </row>
    <row r="142" spans="1:15" x14ac:dyDescent="0.25">
      <c r="A142" s="36">
        <v>140</v>
      </c>
      <c r="B142" s="5"/>
      <c r="C142" s="5"/>
      <c r="D142" s="5"/>
      <c r="E142" s="5"/>
      <c r="F142" s="5"/>
      <c r="G142" s="5"/>
      <c r="H142" s="2"/>
      <c r="I142" s="24" t="str">
        <f>IF(ISERROR(VLOOKUP($A142,'10km_kategorie'!A:$H,8,FALSE)),"",VLOOKUP($A142,'10km_kategorie'!A:$H,8,FALSE))</f>
        <v/>
      </c>
      <c r="J142" s="24" t="str">
        <f>IF(ISERROR(VLOOKUP($A142,'10km_kategorie'!B:$H,7,FALSE)),"",VLOOKUP($A142,'10km_kategorie'!B:$H,7,FALSE))</f>
        <v/>
      </c>
      <c r="K142" s="24" t="str">
        <f>IF(ISERROR(VLOOKUP($A142,'10km_kategorie'!C:$H,6,FALSE)),"",VLOOKUP($A142,'10km_kategorie'!C:$H,6,FALSE))</f>
        <v/>
      </c>
      <c r="L142" s="24" t="str">
        <f>IF(ISERROR(VLOOKUP($A142,'10km_kategorie'!D:$H,5,FALSE)),"",VLOOKUP($A142,'10km_kategorie'!D:$H,5,FALSE))</f>
        <v/>
      </c>
      <c r="M142" s="24" t="str">
        <f>IF(ISERROR(VLOOKUP($A142,'10km_kategorie'!E:$H,4,FALSE)),"",VLOOKUP($A142,'10km_kategorie'!E:$H,4,FALSE))</f>
        <v/>
      </c>
      <c r="N142" s="24" t="str">
        <f>IF(ISERROR(VLOOKUP($A142,'10km_kategorie'!F:$H,3,FALSE)),"",VLOOKUP($A142,'10km_kategorie'!F:$H,3,FALSE))</f>
        <v/>
      </c>
      <c r="O142" s="24" t="str">
        <f>IF(ISERROR(VLOOKUP($A142,'10km_kategorie'!G:$H,2,FALSE)),"",VLOOKUP($A142,'10km_kategorie'!G:$H,2,FALSE))</f>
        <v/>
      </c>
    </row>
    <row r="143" spans="1:15" x14ac:dyDescent="0.25">
      <c r="B143" s="36"/>
      <c r="C143" s="36"/>
      <c r="D143" s="36"/>
      <c r="E143" s="36"/>
      <c r="F143" s="36"/>
      <c r="G143" s="36"/>
      <c r="H143" s="2"/>
    </row>
    <row r="144" spans="1:15" x14ac:dyDescent="0.25">
      <c r="B144" s="5"/>
      <c r="C144" s="5"/>
      <c r="D144" s="5"/>
      <c r="E144" s="5"/>
      <c r="F144" s="5"/>
      <c r="G144" s="5"/>
      <c r="H144" s="2"/>
    </row>
    <row r="145" spans="2:8" x14ac:dyDescent="0.25">
      <c r="B145" s="36"/>
      <c r="C145" s="36"/>
      <c r="D145" s="36"/>
      <c r="E145" s="36"/>
      <c r="F145" s="36"/>
      <c r="G145" s="36"/>
      <c r="H145" s="2"/>
    </row>
    <row r="146" spans="2:8" x14ac:dyDescent="0.25">
      <c r="B146" s="5"/>
      <c r="C146" s="5"/>
      <c r="D146" s="5"/>
      <c r="E146" s="5"/>
      <c r="F146" s="5"/>
      <c r="G146" s="5"/>
      <c r="H146" s="2"/>
    </row>
    <row r="147" spans="2:8" x14ac:dyDescent="0.25">
      <c r="B147" s="36"/>
      <c r="C147" s="36"/>
      <c r="D147" s="36"/>
      <c r="E147" s="36"/>
      <c r="F147" s="36"/>
      <c r="G147" s="36"/>
      <c r="H147" s="2"/>
    </row>
    <row r="148" spans="2:8" x14ac:dyDescent="0.25">
      <c r="B148" s="5"/>
      <c r="C148" s="5"/>
      <c r="D148" s="5"/>
      <c r="E148" s="5"/>
      <c r="F148" s="5"/>
      <c r="G148" s="5"/>
      <c r="H148" s="2"/>
    </row>
    <row r="149" spans="2:8" x14ac:dyDescent="0.25">
      <c r="B149" s="36"/>
      <c r="C149" s="36"/>
      <c r="D149" s="36"/>
      <c r="E149" s="36"/>
      <c r="F149" s="36"/>
      <c r="G149" s="36"/>
      <c r="H149" s="2"/>
    </row>
    <row r="150" spans="2:8" x14ac:dyDescent="0.25">
      <c r="B150" s="5"/>
      <c r="C150" s="5"/>
      <c r="D150" s="5"/>
      <c r="E150" s="5"/>
      <c r="F150" s="5"/>
      <c r="G150" s="5"/>
      <c r="H150" s="2"/>
    </row>
    <row r="151" spans="2:8" x14ac:dyDescent="0.25">
      <c r="B151" s="36"/>
      <c r="C151" s="36"/>
      <c r="D151" s="36"/>
      <c r="E151" s="36"/>
      <c r="F151" s="36"/>
      <c r="G151" s="36"/>
      <c r="H151" s="2"/>
    </row>
    <row r="152" spans="2:8" x14ac:dyDescent="0.25">
      <c r="B152" s="5"/>
      <c r="C152" s="5"/>
      <c r="D152" s="5"/>
      <c r="E152" s="5"/>
      <c r="F152" s="5"/>
      <c r="G152" s="5"/>
      <c r="H152" s="2"/>
    </row>
    <row r="153" spans="2:8" x14ac:dyDescent="0.25">
      <c r="B153" s="36"/>
      <c r="C153" s="36"/>
      <c r="D153" s="36"/>
      <c r="E153" s="36"/>
      <c r="F153" s="36"/>
      <c r="G153" s="36"/>
      <c r="H153" s="2"/>
    </row>
    <row r="154" spans="2:8" x14ac:dyDescent="0.25">
      <c r="B154" s="5"/>
      <c r="C154" s="5"/>
      <c r="D154" s="5"/>
      <c r="E154" s="5"/>
      <c r="F154" s="5"/>
      <c r="G154" s="5"/>
      <c r="H154" s="2"/>
    </row>
    <row r="155" spans="2:8" x14ac:dyDescent="0.25">
      <c r="B155" s="36"/>
      <c r="C155" s="36"/>
      <c r="D155" s="36"/>
      <c r="E155" s="36"/>
      <c r="F155" s="36"/>
      <c r="G155" s="36"/>
      <c r="H155" s="2"/>
    </row>
    <row r="156" spans="2:8" x14ac:dyDescent="0.25">
      <c r="B156" s="5"/>
      <c r="C156" s="5"/>
      <c r="D156" s="5"/>
      <c r="E156" s="5"/>
      <c r="F156" s="5"/>
      <c r="G156" s="5"/>
      <c r="H156" s="2"/>
    </row>
    <row r="157" spans="2:8" x14ac:dyDescent="0.25">
      <c r="B157" s="36"/>
      <c r="C157" s="36"/>
      <c r="D157" s="36"/>
      <c r="E157" s="36"/>
      <c r="F157" s="36"/>
      <c r="G157" s="36"/>
      <c r="H157" s="2"/>
    </row>
    <row r="158" spans="2:8" x14ac:dyDescent="0.25">
      <c r="B158" s="5"/>
      <c r="C158" s="5"/>
      <c r="D158" s="5"/>
      <c r="E158" s="5"/>
      <c r="F158" s="5"/>
      <c r="G158" s="5"/>
      <c r="H158" s="2"/>
    </row>
    <row r="159" spans="2:8" x14ac:dyDescent="0.25">
      <c r="B159" s="36"/>
      <c r="C159" s="36"/>
      <c r="D159" s="36"/>
      <c r="E159" s="36"/>
      <c r="F159" s="36"/>
      <c r="G159" s="36"/>
      <c r="H159" s="2"/>
    </row>
  </sheetData>
  <autoFilter ref="A2:O142"/>
  <mergeCells count="4">
    <mergeCell ref="I1:J1"/>
    <mergeCell ref="L1:M1"/>
    <mergeCell ref="N1:O1"/>
    <mergeCell ref="A1:H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H202"/>
  <sheetViews>
    <sheetView workbookViewId="0">
      <selection activeCell="A3" sqref="A3:G202"/>
    </sheetView>
  </sheetViews>
  <sheetFormatPr defaultRowHeight="15" x14ac:dyDescent="0.25"/>
  <sheetData>
    <row r="1" spans="1:8" x14ac:dyDescent="0.25">
      <c r="A1" s="43" t="s">
        <v>216</v>
      </c>
      <c r="B1" s="43"/>
      <c r="C1" s="27" t="s">
        <v>221</v>
      </c>
      <c r="D1" s="43" t="s">
        <v>219</v>
      </c>
      <c r="E1" s="43"/>
      <c r="F1" s="43" t="s">
        <v>220</v>
      </c>
      <c r="G1" s="43"/>
      <c r="H1" s="29"/>
    </row>
    <row r="2" spans="1:8" x14ac:dyDescent="0.25">
      <c r="A2" s="28" t="s">
        <v>217</v>
      </c>
      <c r="B2" s="28" t="s">
        <v>218</v>
      </c>
      <c r="C2" s="28" t="s">
        <v>216</v>
      </c>
      <c r="D2" s="28" t="s">
        <v>217</v>
      </c>
      <c r="E2" s="28" t="s">
        <v>218</v>
      </c>
      <c r="F2" s="28" t="s">
        <v>217</v>
      </c>
      <c r="G2" s="28" t="s">
        <v>218</v>
      </c>
      <c r="H2" s="28" t="s">
        <v>222</v>
      </c>
    </row>
    <row r="3" spans="1:8" x14ac:dyDescent="0.25">
      <c r="A3" s="36">
        <v>1</v>
      </c>
      <c r="B3" s="36">
        <v>18</v>
      </c>
      <c r="C3" s="36">
        <v>55</v>
      </c>
      <c r="D3" s="36">
        <v>1</v>
      </c>
      <c r="E3" s="36">
        <v>18</v>
      </c>
      <c r="F3" s="36">
        <v>20</v>
      </c>
      <c r="G3" s="36">
        <v>51</v>
      </c>
      <c r="H3" s="21">
        <v>1</v>
      </c>
    </row>
    <row r="4" spans="1:8" x14ac:dyDescent="0.25">
      <c r="A4" s="36">
        <v>2</v>
      </c>
      <c r="B4" s="36">
        <v>26</v>
      </c>
      <c r="C4" s="36">
        <v>74</v>
      </c>
      <c r="D4" s="36">
        <v>2</v>
      </c>
      <c r="E4" s="36">
        <v>26</v>
      </c>
      <c r="F4" s="36">
        <v>22</v>
      </c>
      <c r="G4" s="36">
        <v>57</v>
      </c>
      <c r="H4" s="21">
        <v>2</v>
      </c>
    </row>
    <row r="5" spans="1:8" x14ac:dyDescent="0.25">
      <c r="A5" s="36">
        <v>3</v>
      </c>
      <c r="B5" s="36">
        <v>36</v>
      </c>
      <c r="C5" s="33"/>
      <c r="D5" s="36">
        <v>3</v>
      </c>
      <c r="E5" s="36">
        <v>36</v>
      </c>
      <c r="F5" s="36">
        <v>23</v>
      </c>
      <c r="G5" s="36">
        <v>58</v>
      </c>
      <c r="H5" s="21">
        <v>3</v>
      </c>
    </row>
    <row r="6" spans="1:8" x14ac:dyDescent="0.25">
      <c r="A6" s="36">
        <v>4</v>
      </c>
      <c r="B6" s="36">
        <v>38</v>
      </c>
      <c r="C6" s="21"/>
      <c r="D6" s="36">
        <v>4</v>
      </c>
      <c r="E6" s="36">
        <v>38</v>
      </c>
      <c r="F6" s="36">
        <v>31</v>
      </c>
      <c r="G6" s="36">
        <v>68</v>
      </c>
      <c r="H6" s="21">
        <v>4</v>
      </c>
    </row>
    <row r="7" spans="1:8" x14ac:dyDescent="0.25">
      <c r="A7" s="36">
        <v>5</v>
      </c>
      <c r="B7" s="36">
        <v>41</v>
      </c>
      <c r="C7" s="21"/>
      <c r="D7" s="36">
        <v>5</v>
      </c>
      <c r="E7" s="36">
        <v>41</v>
      </c>
      <c r="F7" s="36">
        <v>33</v>
      </c>
      <c r="G7" s="36">
        <v>71</v>
      </c>
      <c r="H7" s="21">
        <v>5</v>
      </c>
    </row>
    <row r="8" spans="1:8" x14ac:dyDescent="0.25">
      <c r="A8" s="36">
        <v>6</v>
      </c>
      <c r="B8" s="36">
        <v>47</v>
      </c>
      <c r="C8" s="21"/>
      <c r="D8" s="36">
        <v>6</v>
      </c>
      <c r="E8" s="36">
        <v>47</v>
      </c>
      <c r="F8" s="36">
        <v>42</v>
      </c>
      <c r="G8" s="36">
        <v>72</v>
      </c>
      <c r="H8" s="21">
        <v>6</v>
      </c>
    </row>
    <row r="9" spans="1:8" x14ac:dyDescent="0.25">
      <c r="A9" s="36">
        <v>7</v>
      </c>
      <c r="B9" s="36">
        <v>48</v>
      </c>
      <c r="C9" s="21"/>
      <c r="D9" s="36">
        <v>7</v>
      </c>
      <c r="E9" s="36">
        <v>48</v>
      </c>
      <c r="F9" s="36">
        <v>45</v>
      </c>
      <c r="G9" s="36">
        <v>76</v>
      </c>
      <c r="H9" s="21">
        <v>7</v>
      </c>
    </row>
    <row r="10" spans="1:8" x14ac:dyDescent="0.25">
      <c r="A10" s="36">
        <v>8</v>
      </c>
      <c r="B10" s="36">
        <v>49</v>
      </c>
      <c r="C10" s="21"/>
      <c r="D10" s="36">
        <v>8</v>
      </c>
      <c r="E10" s="36">
        <v>49</v>
      </c>
      <c r="F10" s="36">
        <v>50</v>
      </c>
      <c r="G10" s="36">
        <v>79</v>
      </c>
      <c r="H10" s="21">
        <v>8</v>
      </c>
    </row>
    <row r="11" spans="1:8" x14ac:dyDescent="0.25">
      <c r="A11" s="36">
        <v>9</v>
      </c>
      <c r="B11" s="36">
        <v>51</v>
      </c>
      <c r="C11" s="21"/>
      <c r="D11" s="36">
        <v>9</v>
      </c>
      <c r="E11" s="36">
        <v>54</v>
      </c>
      <c r="F11" s="36">
        <v>56</v>
      </c>
      <c r="G11" s="36">
        <v>80</v>
      </c>
      <c r="H11" s="21">
        <v>9</v>
      </c>
    </row>
    <row r="12" spans="1:8" x14ac:dyDescent="0.25">
      <c r="A12" s="36">
        <v>10</v>
      </c>
      <c r="B12" s="36">
        <v>54</v>
      </c>
      <c r="C12" s="21"/>
      <c r="D12" s="36">
        <v>10</v>
      </c>
      <c r="E12" s="36">
        <v>63</v>
      </c>
      <c r="F12" s="36">
        <v>59</v>
      </c>
      <c r="G12" s="36">
        <v>84</v>
      </c>
      <c r="H12" s="21">
        <v>10</v>
      </c>
    </row>
    <row r="13" spans="1:8" x14ac:dyDescent="0.25">
      <c r="A13" s="36">
        <v>11</v>
      </c>
      <c r="B13" s="36">
        <v>55</v>
      </c>
      <c r="C13" s="21"/>
      <c r="D13" s="36">
        <v>11</v>
      </c>
      <c r="E13" s="36">
        <v>65</v>
      </c>
      <c r="F13" s="36">
        <v>62</v>
      </c>
      <c r="G13" s="36"/>
      <c r="H13" s="21">
        <v>11</v>
      </c>
    </row>
    <row r="14" spans="1:8" x14ac:dyDescent="0.25">
      <c r="A14" s="36">
        <v>12</v>
      </c>
      <c r="B14" s="36">
        <v>57</v>
      </c>
      <c r="C14" s="21"/>
      <c r="D14" s="36">
        <v>12</v>
      </c>
      <c r="E14" s="36">
        <v>67</v>
      </c>
      <c r="F14" s="36">
        <v>66</v>
      </c>
      <c r="G14" s="36"/>
      <c r="H14" s="21">
        <v>12</v>
      </c>
    </row>
    <row r="15" spans="1:8" x14ac:dyDescent="0.25">
      <c r="A15" s="36">
        <v>13</v>
      </c>
      <c r="B15" s="36">
        <v>58</v>
      </c>
      <c r="C15" s="21"/>
      <c r="D15" s="36">
        <v>13</v>
      </c>
      <c r="E15" s="36">
        <v>70</v>
      </c>
      <c r="F15" s="36">
        <v>75</v>
      </c>
      <c r="G15" s="21"/>
      <c r="H15" s="21">
        <v>13</v>
      </c>
    </row>
    <row r="16" spans="1:8" x14ac:dyDescent="0.25">
      <c r="A16" s="36">
        <v>14</v>
      </c>
      <c r="B16" s="36">
        <v>63</v>
      </c>
      <c r="C16" s="21"/>
      <c r="D16" s="36">
        <v>14</v>
      </c>
      <c r="E16" s="36">
        <v>73</v>
      </c>
      <c r="F16" s="36">
        <v>78</v>
      </c>
      <c r="G16" s="21"/>
      <c r="H16" s="21">
        <v>14</v>
      </c>
    </row>
    <row r="17" spans="1:8" x14ac:dyDescent="0.25">
      <c r="A17" s="36">
        <v>15</v>
      </c>
      <c r="B17" s="36">
        <v>65</v>
      </c>
      <c r="C17" s="21"/>
      <c r="D17" s="36">
        <v>15</v>
      </c>
      <c r="E17" s="36">
        <v>77</v>
      </c>
      <c r="F17" s="21"/>
      <c r="G17" s="21"/>
      <c r="H17" s="21">
        <v>15</v>
      </c>
    </row>
    <row r="18" spans="1:8" x14ac:dyDescent="0.25">
      <c r="A18" s="36">
        <v>16</v>
      </c>
      <c r="B18" s="36">
        <v>67</v>
      </c>
      <c r="C18" s="21"/>
      <c r="D18" s="36">
        <v>16</v>
      </c>
      <c r="E18" s="36">
        <v>81</v>
      </c>
      <c r="F18" s="21"/>
      <c r="G18" s="21"/>
      <c r="H18" s="21">
        <v>16</v>
      </c>
    </row>
    <row r="19" spans="1:8" x14ac:dyDescent="0.25">
      <c r="A19" s="36">
        <v>17</v>
      </c>
      <c r="B19" s="36">
        <v>68</v>
      </c>
      <c r="C19" s="21"/>
      <c r="D19" s="36">
        <v>17</v>
      </c>
      <c r="E19" s="36">
        <v>82</v>
      </c>
      <c r="F19" s="21"/>
      <c r="G19" s="21"/>
      <c r="H19" s="21">
        <v>17</v>
      </c>
    </row>
    <row r="20" spans="1:8" x14ac:dyDescent="0.25">
      <c r="A20" s="36">
        <v>19</v>
      </c>
      <c r="B20" s="36">
        <v>70</v>
      </c>
      <c r="C20" s="21"/>
      <c r="D20" s="36">
        <v>19</v>
      </c>
      <c r="E20" s="36">
        <v>83</v>
      </c>
      <c r="F20" s="21"/>
      <c r="G20" s="21"/>
      <c r="H20" s="21">
        <v>18</v>
      </c>
    </row>
    <row r="21" spans="1:8" x14ac:dyDescent="0.25">
      <c r="A21" s="36">
        <v>20</v>
      </c>
      <c r="B21" s="36">
        <v>71</v>
      </c>
      <c r="C21" s="21"/>
      <c r="D21" s="36">
        <v>21</v>
      </c>
      <c r="E21" s="36"/>
      <c r="F21" s="21"/>
      <c r="G21" s="21"/>
      <c r="H21" s="21">
        <v>19</v>
      </c>
    </row>
    <row r="22" spans="1:8" x14ac:dyDescent="0.25">
      <c r="A22" s="36">
        <v>21</v>
      </c>
      <c r="B22" s="36">
        <v>72</v>
      </c>
      <c r="C22" s="21"/>
      <c r="D22" s="36">
        <v>24</v>
      </c>
      <c r="E22" s="36"/>
      <c r="F22" s="21"/>
      <c r="G22" s="21"/>
      <c r="H22" s="21">
        <v>20</v>
      </c>
    </row>
    <row r="23" spans="1:8" x14ac:dyDescent="0.25">
      <c r="A23" s="36">
        <v>22</v>
      </c>
      <c r="B23" s="36">
        <v>73</v>
      </c>
      <c r="C23" s="21"/>
      <c r="D23" s="36">
        <v>25</v>
      </c>
      <c r="E23" s="36"/>
      <c r="F23" s="21"/>
      <c r="G23" s="21"/>
      <c r="H23" s="21">
        <v>21</v>
      </c>
    </row>
    <row r="24" spans="1:8" x14ac:dyDescent="0.25">
      <c r="A24" s="36">
        <v>23</v>
      </c>
      <c r="B24" s="36">
        <v>76</v>
      </c>
      <c r="C24" s="21"/>
      <c r="D24" s="36">
        <v>27</v>
      </c>
      <c r="E24" s="36"/>
      <c r="F24" s="21"/>
      <c r="G24" s="21"/>
      <c r="H24" s="21">
        <v>22</v>
      </c>
    </row>
    <row r="25" spans="1:8" x14ac:dyDescent="0.25">
      <c r="A25" s="36">
        <v>24</v>
      </c>
      <c r="B25" s="36">
        <v>77</v>
      </c>
      <c r="C25" s="21"/>
      <c r="D25" s="36">
        <v>28</v>
      </c>
      <c r="E25" s="36"/>
      <c r="F25" s="21"/>
      <c r="G25" s="21"/>
      <c r="H25" s="21">
        <v>23</v>
      </c>
    </row>
    <row r="26" spans="1:8" x14ac:dyDescent="0.25">
      <c r="A26" s="36">
        <v>25</v>
      </c>
      <c r="B26" s="36">
        <v>79</v>
      </c>
      <c r="C26" s="21"/>
      <c r="D26" s="36">
        <v>29</v>
      </c>
      <c r="E26" s="36"/>
      <c r="F26" s="21"/>
      <c r="G26" s="21"/>
      <c r="H26" s="21">
        <v>24</v>
      </c>
    </row>
    <row r="27" spans="1:8" x14ac:dyDescent="0.25">
      <c r="A27" s="36">
        <v>27</v>
      </c>
      <c r="B27" s="36">
        <v>80</v>
      </c>
      <c r="C27" s="21"/>
      <c r="D27" s="36">
        <v>30</v>
      </c>
      <c r="E27" s="36"/>
      <c r="F27" s="21"/>
      <c r="G27" s="21"/>
      <c r="H27" s="21">
        <v>25</v>
      </c>
    </row>
    <row r="28" spans="1:8" x14ac:dyDescent="0.25">
      <c r="A28" s="36">
        <v>28</v>
      </c>
      <c r="B28" s="36">
        <v>81</v>
      </c>
      <c r="C28" s="21"/>
      <c r="D28" s="36">
        <v>32</v>
      </c>
      <c r="E28" s="36"/>
      <c r="F28" s="21"/>
      <c r="G28" s="21"/>
      <c r="H28" s="21">
        <v>26</v>
      </c>
    </row>
    <row r="29" spans="1:8" x14ac:dyDescent="0.25">
      <c r="A29" s="36">
        <v>29</v>
      </c>
      <c r="B29" s="36">
        <v>82</v>
      </c>
      <c r="C29" s="21"/>
      <c r="D29" s="36">
        <v>34</v>
      </c>
      <c r="E29" s="21"/>
      <c r="F29" s="21"/>
      <c r="G29" s="21"/>
      <c r="H29" s="21">
        <v>27</v>
      </c>
    </row>
    <row r="30" spans="1:8" x14ac:dyDescent="0.25">
      <c r="A30" s="36">
        <v>30</v>
      </c>
      <c r="B30" s="36">
        <v>83</v>
      </c>
      <c r="C30" s="21"/>
      <c r="D30" s="36">
        <v>35</v>
      </c>
      <c r="E30" s="21"/>
      <c r="F30" s="21"/>
      <c r="G30" s="21"/>
      <c r="H30" s="21">
        <v>28</v>
      </c>
    </row>
    <row r="31" spans="1:8" x14ac:dyDescent="0.25">
      <c r="A31" s="36">
        <v>31</v>
      </c>
      <c r="B31" s="36">
        <v>84</v>
      </c>
      <c r="C31" s="21"/>
      <c r="D31" s="36">
        <v>37</v>
      </c>
      <c r="E31" s="21"/>
      <c r="F31" s="21"/>
      <c r="G31" s="21"/>
      <c r="H31" s="21">
        <v>29</v>
      </c>
    </row>
    <row r="32" spans="1:8" x14ac:dyDescent="0.25">
      <c r="A32" s="36">
        <v>32</v>
      </c>
      <c r="B32" s="36"/>
      <c r="C32" s="21"/>
      <c r="D32" s="36">
        <v>39</v>
      </c>
      <c r="E32" s="21"/>
      <c r="F32" s="21"/>
      <c r="G32" s="21"/>
      <c r="H32" s="21">
        <v>30</v>
      </c>
    </row>
    <row r="33" spans="1:8" x14ac:dyDescent="0.25">
      <c r="A33" s="36">
        <v>33</v>
      </c>
      <c r="B33" s="36"/>
      <c r="C33" s="21"/>
      <c r="D33" s="36">
        <v>40</v>
      </c>
      <c r="E33" s="21"/>
      <c r="F33" s="21"/>
      <c r="G33" s="21"/>
      <c r="H33" s="21">
        <v>31</v>
      </c>
    </row>
    <row r="34" spans="1:8" x14ac:dyDescent="0.25">
      <c r="A34" s="36">
        <v>34</v>
      </c>
      <c r="B34" s="36"/>
      <c r="C34" s="21"/>
      <c r="D34" s="36">
        <v>43</v>
      </c>
      <c r="E34" s="21"/>
      <c r="F34" s="21"/>
      <c r="G34" s="21"/>
      <c r="H34" s="21">
        <v>32</v>
      </c>
    </row>
    <row r="35" spans="1:8" x14ac:dyDescent="0.25">
      <c r="A35" s="36">
        <v>35</v>
      </c>
      <c r="B35" s="36"/>
      <c r="C35" s="21"/>
      <c r="D35" s="36">
        <v>44</v>
      </c>
      <c r="E35" s="21"/>
      <c r="F35" s="21"/>
      <c r="G35" s="21"/>
      <c r="H35" s="21">
        <v>33</v>
      </c>
    </row>
    <row r="36" spans="1:8" x14ac:dyDescent="0.25">
      <c r="A36" s="36">
        <v>37</v>
      </c>
      <c r="B36" s="36"/>
      <c r="C36" s="21"/>
      <c r="D36" s="36">
        <v>46</v>
      </c>
      <c r="E36" s="21"/>
      <c r="F36" s="21"/>
      <c r="G36" s="21"/>
      <c r="H36" s="21">
        <v>34</v>
      </c>
    </row>
    <row r="37" spans="1:8" x14ac:dyDescent="0.25">
      <c r="A37" s="36">
        <v>39</v>
      </c>
      <c r="B37" s="36"/>
      <c r="C37" s="21"/>
      <c r="D37" s="36">
        <v>52</v>
      </c>
      <c r="E37" s="21"/>
      <c r="F37" s="21"/>
      <c r="G37" s="21"/>
      <c r="H37" s="21">
        <v>35</v>
      </c>
    </row>
    <row r="38" spans="1:8" x14ac:dyDescent="0.25">
      <c r="A38" s="36">
        <v>40</v>
      </c>
      <c r="B38" s="36"/>
      <c r="C38" s="21"/>
      <c r="D38" s="36">
        <v>53</v>
      </c>
      <c r="E38" s="21"/>
      <c r="F38" s="21"/>
      <c r="G38" s="21"/>
      <c r="H38" s="21">
        <v>36</v>
      </c>
    </row>
    <row r="39" spans="1:8" x14ac:dyDescent="0.25">
      <c r="A39" s="36">
        <v>42</v>
      </c>
      <c r="B39" s="36"/>
      <c r="C39" s="21"/>
      <c r="D39" s="36">
        <v>60</v>
      </c>
      <c r="E39" s="21"/>
      <c r="F39" s="21"/>
      <c r="G39" s="21"/>
      <c r="H39" s="21">
        <v>37</v>
      </c>
    </row>
    <row r="40" spans="1:8" x14ac:dyDescent="0.25">
      <c r="A40" s="36">
        <v>43</v>
      </c>
      <c r="B40" s="36"/>
      <c r="C40" s="21"/>
      <c r="D40" s="36">
        <v>61</v>
      </c>
      <c r="E40" s="21"/>
      <c r="F40" s="21"/>
      <c r="G40" s="21"/>
      <c r="H40" s="21">
        <v>38</v>
      </c>
    </row>
    <row r="41" spans="1:8" x14ac:dyDescent="0.25">
      <c r="A41" s="36">
        <v>44</v>
      </c>
      <c r="B41" s="36"/>
      <c r="C41" s="21"/>
      <c r="D41" s="36">
        <v>64</v>
      </c>
      <c r="E41" s="21"/>
      <c r="F41" s="21"/>
      <c r="G41" s="21"/>
      <c r="H41" s="21">
        <v>39</v>
      </c>
    </row>
    <row r="42" spans="1:8" x14ac:dyDescent="0.25">
      <c r="A42" s="36">
        <v>45</v>
      </c>
      <c r="B42" s="21"/>
      <c r="C42" s="21"/>
      <c r="D42" s="36">
        <v>69</v>
      </c>
      <c r="E42" s="21"/>
      <c r="F42" s="21"/>
      <c r="G42" s="21"/>
      <c r="H42" s="21">
        <v>40</v>
      </c>
    </row>
    <row r="43" spans="1:8" x14ac:dyDescent="0.25">
      <c r="A43" s="36">
        <v>46</v>
      </c>
      <c r="B43" s="21"/>
      <c r="C43" s="21"/>
      <c r="D43" s="21"/>
      <c r="E43" s="21"/>
      <c r="F43" s="21"/>
      <c r="G43" s="21"/>
      <c r="H43" s="21">
        <v>41</v>
      </c>
    </row>
    <row r="44" spans="1:8" x14ac:dyDescent="0.25">
      <c r="A44" s="36">
        <v>50</v>
      </c>
      <c r="B44" s="21"/>
      <c r="C44" s="21"/>
      <c r="D44" s="21"/>
      <c r="E44" s="21"/>
      <c r="F44" s="21"/>
      <c r="G44" s="21"/>
      <c r="H44" s="21">
        <v>42</v>
      </c>
    </row>
    <row r="45" spans="1:8" x14ac:dyDescent="0.25">
      <c r="A45" s="36">
        <v>52</v>
      </c>
      <c r="B45" s="21"/>
      <c r="C45" s="21"/>
      <c r="D45" s="21"/>
      <c r="E45" s="21"/>
      <c r="F45" s="21"/>
      <c r="G45" s="21"/>
      <c r="H45" s="21">
        <v>43</v>
      </c>
    </row>
    <row r="46" spans="1:8" x14ac:dyDescent="0.25">
      <c r="A46" s="36">
        <v>53</v>
      </c>
      <c r="B46" s="21"/>
      <c r="C46" s="21"/>
      <c r="D46" s="21"/>
      <c r="E46" s="21"/>
      <c r="F46" s="21"/>
      <c r="G46" s="21"/>
      <c r="H46" s="21">
        <v>44</v>
      </c>
    </row>
    <row r="47" spans="1:8" x14ac:dyDescent="0.25">
      <c r="A47" s="36">
        <v>56</v>
      </c>
      <c r="B47" s="21"/>
      <c r="C47" s="21"/>
      <c r="D47" s="21"/>
      <c r="E47" s="21"/>
      <c r="F47" s="21"/>
      <c r="G47" s="21"/>
      <c r="H47" s="21">
        <v>45</v>
      </c>
    </row>
    <row r="48" spans="1:8" x14ac:dyDescent="0.25">
      <c r="A48" s="36">
        <v>59</v>
      </c>
      <c r="B48" s="21"/>
      <c r="C48" s="21"/>
      <c r="D48" s="21"/>
      <c r="E48" s="21"/>
      <c r="F48" s="21"/>
      <c r="G48" s="21"/>
      <c r="H48" s="21">
        <v>46</v>
      </c>
    </row>
    <row r="49" spans="1:8" x14ac:dyDescent="0.25">
      <c r="A49" s="36">
        <v>60</v>
      </c>
      <c r="B49" s="21"/>
      <c r="C49" s="21"/>
      <c r="D49" s="21"/>
      <c r="E49" s="21"/>
      <c r="F49" s="21"/>
      <c r="G49" s="21"/>
      <c r="H49" s="21">
        <v>47</v>
      </c>
    </row>
    <row r="50" spans="1:8" x14ac:dyDescent="0.25">
      <c r="A50" s="36">
        <v>61</v>
      </c>
      <c r="B50" s="21"/>
      <c r="C50" s="21"/>
      <c r="D50" s="21"/>
      <c r="E50" s="21"/>
      <c r="F50" s="21"/>
      <c r="G50" s="21"/>
      <c r="H50" s="21">
        <v>48</v>
      </c>
    </row>
    <row r="51" spans="1:8" x14ac:dyDescent="0.25">
      <c r="A51" s="36">
        <v>62</v>
      </c>
      <c r="B51" s="21"/>
      <c r="C51" s="21"/>
      <c r="D51" s="21"/>
      <c r="E51" s="21"/>
      <c r="F51" s="21"/>
      <c r="G51" s="21"/>
      <c r="H51" s="21">
        <v>49</v>
      </c>
    </row>
    <row r="52" spans="1:8" x14ac:dyDescent="0.25">
      <c r="A52" s="36">
        <v>64</v>
      </c>
      <c r="B52" s="21"/>
      <c r="C52" s="21"/>
      <c r="D52" s="21"/>
      <c r="E52" s="21"/>
      <c r="F52" s="21"/>
      <c r="G52" s="21"/>
      <c r="H52" s="21">
        <v>50</v>
      </c>
    </row>
    <row r="53" spans="1:8" x14ac:dyDescent="0.25">
      <c r="A53" s="36">
        <v>66</v>
      </c>
      <c r="B53" s="21"/>
      <c r="C53" s="21"/>
      <c r="D53" s="21"/>
      <c r="E53" s="21"/>
      <c r="F53" s="21"/>
      <c r="G53" s="21"/>
      <c r="H53" s="21">
        <v>51</v>
      </c>
    </row>
    <row r="54" spans="1:8" x14ac:dyDescent="0.25">
      <c r="A54" s="36">
        <v>69</v>
      </c>
      <c r="B54" s="21"/>
      <c r="C54" s="21"/>
      <c r="D54" s="21"/>
      <c r="E54" s="21"/>
      <c r="F54" s="21"/>
      <c r="G54" s="21"/>
      <c r="H54" s="21">
        <v>52</v>
      </c>
    </row>
    <row r="55" spans="1:8" x14ac:dyDescent="0.25">
      <c r="A55" s="36">
        <v>74</v>
      </c>
      <c r="B55" s="21"/>
      <c r="C55" s="21"/>
      <c r="D55" s="21"/>
      <c r="E55" s="21"/>
      <c r="F55" s="21"/>
      <c r="G55" s="21"/>
      <c r="H55" s="21">
        <v>53</v>
      </c>
    </row>
    <row r="56" spans="1:8" x14ac:dyDescent="0.25">
      <c r="A56" s="36">
        <v>75</v>
      </c>
      <c r="B56" s="21"/>
      <c r="C56" s="21"/>
      <c r="D56" s="21"/>
      <c r="E56" s="21"/>
      <c r="F56" s="21"/>
      <c r="G56" s="21"/>
      <c r="H56" s="21">
        <v>54</v>
      </c>
    </row>
    <row r="57" spans="1:8" x14ac:dyDescent="0.25">
      <c r="A57" s="36">
        <v>78</v>
      </c>
      <c r="B57" s="21"/>
      <c r="C57" s="21"/>
      <c r="D57" s="21"/>
      <c r="E57" s="21"/>
      <c r="F57" s="21"/>
      <c r="G57" s="21"/>
      <c r="H57" s="21">
        <v>55</v>
      </c>
    </row>
    <row r="58" spans="1:8" x14ac:dyDescent="0.25">
      <c r="A58" s="21"/>
      <c r="B58" s="21"/>
      <c r="C58" s="21"/>
      <c r="D58" s="21"/>
      <c r="E58" s="21"/>
      <c r="F58" s="21"/>
      <c r="G58" s="21"/>
      <c r="H58" s="21">
        <v>56</v>
      </c>
    </row>
    <row r="59" spans="1:8" x14ac:dyDescent="0.25">
      <c r="A59" s="21"/>
      <c r="B59" s="21"/>
      <c r="C59" s="21"/>
      <c r="D59" s="21"/>
      <c r="E59" s="21"/>
      <c r="F59" s="21"/>
      <c r="G59" s="21"/>
      <c r="H59" s="21">
        <v>57</v>
      </c>
    </row>
    <row r="60" spans="1:8" x14ac:dyDescent="0.25">
      <c r="A60" s="21"/>
      <c r="B60" s="21"/>
      <c r="C60" s="21"/>
      <c r="D60" s="21"/>
      <c r="E60" s="21"/>
      <c r="F60" s="21"/>
      <c r="G60" s="21"/>
      <c r="H60" s="21">
        <v>58</v>
      </c>
    </row>
    <row r="61" spans="1:8" x14ac:dyDescent="0.25">
      <c r="A61" s="21"/>
      <c r="B61" s="21"/>
      <c r="C61" s="21"/>
      <c r="D61" s="21"/>
      <c r="E61" s="21"/>
      <c r="F61" s="21"/>
      <c r="G61" s="21"/>
      <c r="H61" s="21">
        <v>59</v>
      </c>
    </row>
    <row r="62" spans="1:8" x14ac:dyDescent="0.25">
      <c r="A62" s="21"/>
      <c r="B62" s="21"/>
      <c r="C62" s="21"/>
      <c r="D62" s="21"/>
      <c r="E62" s="21"/>
      <c r="F62" s="21"/>
      <c r="G62" s="21"/>
      <c r="H62" s="21">
        <v>60</v>
      </c>
    </row>
    <row r="63" spans="1:8" x14ac:dyDescent="0.25">
      <c r="A63" s="21"/>
      <c r="B63" s="21"/>
      <c r="C63" s="21"/>
      <c r="D63" s="21"/>
      <c r="E63" s="21"/>
      <c r="F63" s="21"/>
      <c r="G63" s="21"/>
      <c r="H63" s="21">
        <v>61</v>
      </c>
    </row>
    <row r="64" spans="1:8" x14ac:dyDescent="0.25">
      <c r="A64" s="21"/>
      <c r="B64" s="21"/>
      <c r="C64" s="21"/>
      <c r="D64" s="21"/>
      <c r="E64" s="21"/>
      <c r="F64" s="21"/>
      <c r="G64" s="21"/>
      <c r="H64" s="21">
        <v>62</v>
      </c>
    </row>
    <row r="65" spans="1:8" x14ac:dyDescent="0.25">
      <c r="A65" s="21"/>
      <c r="B65" s="21"/>
      <c r="C65" s="21"/>
      <c r="D65" s="21"/>
      <c r="E65" s="21"/>
      <c r="F65" s="21"/>
      <c r="G65" s="21"/>
      <c r="H65" s="21">
        <v>63</v>
      </c>
    </row>
    <row r="66" spans="1:8" x14ac:dyDescent="0.25">
      <c r="A66" s="21"/>
      <c r="B66" s="21"/>
      <c r="C66" s="21"/>
      <c r="D66" s="21"/>
      <c r="E66" s="21"/>
      <c r="F66" s="21"/>
      <c r="G66" s="21"/>
      <c r="H66" s="21">
        <v>64</v>
      </c>
    </row>
    <row r="67" spans="1:8" x14ac:dyDescent="0.25">
      <c r="A67" s="21"/>
      <c r="B67" s="21"/>
      <c r="C67" s="21"/>
      <c r="D67" s="21"/>
      <c r="E67" s="21"/>
      <c r="F67" s="21"/>
      <c r="G67" s="21"/>
      <c r="H67" s="21">
        <v>65</v>
      </c>
    </row>
    <row r="68" spans="1:8" x14ac:dyDescent="0.25">
      <c r="A68" s="21"/>
      <c r="B68" s="21"/>
      <c r="C68" s="21"/>
      <c r="D68" s="21"/>
      <c r="E68" s="21"/>
      <c r="F68" s="21"/>
      <c r="G68" s="21"/>
      <c r="H68" s="21">
        <v>66</v>
      </c>
    </row>
    <row r="69" spans="1:8" x14ac:dyDescent="0.25">
      <c r="A69" s="21"/>
      <c r="B69" s="21"/>
      <c r="C69" s="21"/>
      <c r="D69" s="21"/>
      <c r="E69" s="21"/>
      <c r="F69" s="21"/>
      <c r="G69" s="21"/>
      <c r="H69" s="21">
        <v>67</v>
      </c>
    </row>
    <row r="70" spans="1:8" x14ac:dyDescent="0.25">
      <c r="A70" s="21"/>
      <c r="B70" s="21"/>
      <c r="C70" s="21"/>
      <c r="D70" s="21"/>
      <c r="E70" s="21"/>
      <c r="F70" s="21"/>
      <c r="G70" s="21"/>
      <c r="H70" s="21">
        <v>68</v>
      </c>
    </row>
    <row r="71" spans="1:8" x14ac:dyDescent="0.25">
      <c r="A71" s="21"/>
      <c r="B71" s="21"/>
      <c r="C71" s="21"/>
      <c r="D71" s="21"/>
      <c r="E71" s="21"/>
      <c r="F71" s="21"/>
      <c r="G71" s="21"/>
      <c r="H71" s="21">
        <v>69</v>
      </c>
    </row>
    <row r="72" spans="1:8" x14ac:dyDescent="0.25">
      <c r="A72" s="21"/>
      <c r="B72" s="21"/>
      <c r="C72" s="21"/>
      <c r="D72" s="21"/>
      <c r="E72" s="21"/>
      <c r="F72" s="21"/>
      <c r="G72" s="21"/>
      <c r="H72" s="21">
        <v>70</v>
      </c>
    </row>
    <row r="73" spans="1:8" x14ac:dyDescent="0.25">
      <c r="A73" s="21"/>
      <c r="B73" s="21"/>
      <c r="C73" s="21"/>
      <c r="D73" s="21"/>
      <c r="E73" s="21"/>
      <c r="F73" s="21"/>
      <c r="G73" s="21"/>
      <c r="H73" s="21">
        <v>71</v>
      </c>
    </row>
    <row r="74" spans="1:8" x14ac:dyDescent="0.25">
      <c r="A74" s="21"/>
      <c r="B74" s="21"/>
      <c r="C74" s="21"/>
      <c r="D74" s="21"/>
      <c r="E74" s="21"/>
      <c r="F74" s="21"/>
      <c r="G74" s="21"/>
      <c r="H74" s="21">
        <v>72</v>
      </c>
    </row>
    <row r="75" spans="1:8" x14ac:dyDescent="0.25">
      <c r="A75" s="21"/>
      <c r="B75" s="21"/>
      <c r="C75" s="21"/>
      <c r="D75" s="21"/>
      <c r="E75" s="21"/>
      <c r="F75" s="21"/>
      <c r="G75" s="21"/>
      <c r="H75" s="21">
        <v>73</v>
      </c>
    </row>
    <row r="76" spans="1:8" x14ac:dyDescent="0.25">
      <c r="A76" s="21"/>
      <c r="B76" s="21"/>
      <c r="C76" s="21"/>
      <c r="D76" s="21"/>
      <c r="E76" s="21"/>
      <c r="F76" s="21"/>
      <c r="G76" s="21"/>
      <c r="H76" s="21">
        <v>74</v>
      </c>
    </row>
    <row r="77" spans="1:8" x14ac:dyDescent="0.25">
      <c r="A77" s="21"/>
      <c r="B77" s="21"/>
      <c r="C77" s="21"/>
      <c r="D77" s="21"/>
      <c r="E77" s="21"/>
      <c r="F77" s="21"/>
      <c r="G77" s="21"/>
      <c r="H77" s="21">
        <v>75</v>
      </c>
    </row>
    <row r="78" spans="1:8" x14ac:dyDescent="0.25">
      <c r="A78" s="21"/>
      <c r="B78" s="21"/>
      <c r="C78" s="21"/>
      <c r="D78" s="21"/>
      <c r="E78" s="21"/>
      <c r="F78" s="21"/>
      <c r="G78" s="21"/>
      <c r="H78" s="21">
        <v>76</v>
      </c>
    </row>
    <row r="79" spans="1:8" x14ac:dyDescent="0.25">
      <c r="A79" s="21"/>
      <c r="B79" s="21"/>
      <c r="C79" s="21"/>
      <c r="D79" s="21"/>
      <c r="E79" s="21"/>
      <c r="F79" s="21"/>
      <c r="G79" s="21"/>
      <c r="H79" s="21">
        <v>77</v>
      </c>
    </row>
    <row r="80" spans="1:8" x14ac:dyDescent="0.25">
      <c r="A80" s="21"/>
      <c r="B80" s="21"/>
      <c r="C80" s="21"/>
      <c r="D80" s="21"/>
      <c r="E80" s="21"/>
      <c r="F80" s="21"/>
      <c r="G80" s="21"/>
      <c r="H80" s="21">
        <v>78</v>
      </c>
    </row>
    <row r="81" spans="1:8" x14ac:dyDescent="0.25">
      <c r="A81" s="21"/>
      <c r="B81" s="21"/>
      <c r="C81" s="21"/>
      <c r="D81" s="21"/>
      <c r="E81" s="21"/>
      <c r="F81" s="21"/>
      <c r="G81" s="21"/>
      <c r="H81" s="21">
        <v>79</v>
      </c>
    </row>
    <row r="82" spans="1:8" x14ac:dyDescent="0.25">
      <c r="A82" s="21"/>
      <c r="B82" s="21"/>
      <c r="C82" s="21"/>
      <c r="D82" s="21"/>
      <c r="E82" s="21"/>
      <c r="F82" s="21"/>
      <c r="G82" s="21"/>
      <c r="H82" s="21">
        <v>80</v>
      </c>
    </row>
    <row r="83" spans="1:8" x14ac:dyDescent="0.25">
      <c r="A83" s="21"/>
      <c r="B83" s="21"/>
      <c r="C83" s="21"/>
      <c r="D83" s="21"/>
      <c r="E83" s="21"/>
      <c r="F83" s="21"/>
      <c r="G83" s="21"/>
      <c r="H83" s="21">
        <v>81</v>
      </c>
    </row>
    <row r="84" spans="1:8" x14ac:dyDescent="0.25">
      <c r="A84" s="21"/>
      <c r="B84" s="21"/>
      <c r="C84" s="21"/>
      <c r="D84" s="21"/>
      <c r="E84" s="21"/>
      <c r="F84" s="21"/>
      <c r="G84" s="21"/>
      <c r="H84" s="21">
        <v>82</v>
      </c>
    </row>
    <row r="85" spans="1:8" x14ac:dyDescent="0.25">
      <c r="A85" s="21"/>
      <c r="B85" s="21"/>
      <c r="C85" s="21"/>
      <c r="D85" s="21"/>
      <c r="E85" s="21"/>
      <c r="F85" s="21"/>
      <c r="G85" s="21"/>
      <c r="H85" s="21">
        <v>83</v>
      </c>
    </row>
    <row r="86" spans="1:8" x14ac:dyDescent="0.25">
      <c r="A86" s="21"/>
      <c r="B86" s="21"/>
      <c r="C86" s="21"/>
      <c r="D86" s="21"/>
      <c r="E86" s="21"/>
      <c r="F86" s="21"/>
      <c r="G86" s="21"/>
      <c r="H86" s="21">
        <v>84</v>
      </c>
    </row>
    <row r="87" spans="1:8" x14ac:dyDescent="0.25">
      <c r="A87" s="21"/>
      <c r="B87" s="21"/>
      <c r="C87" s="21"/>
      <c r="D87" s="21"/>
      <c r="E87" s="21"/>
      <c r="F87" s="21"/>
      <c r="G87" s="21"/>
      <c r="H87" s="21">
        <v>85</v>
      </c>
    </row>
    <row r="88" spans="1:8" x14ac:dyDescent="0.25">
      <c r="A88" s="21"/>
      <c r="B88" s="21"/>
      <c r="C88" s="21"/>
      <c r="D88" s="21"/>
      <c r="E88" s="21"/>
      <c r="F88" s="21"/>
      <c r="G88" s="21"/>
      <c r="H88" s="21">
        <v>86</v>
      </c>
    </row>
    <row r="89" spans="1:8" x14ac:dyDescent="0.25">
      <c r="A89" s="21"/>
      <c r="B89" s="21"/>
      <c r="C89" s="21"/>
      <c r="D89" s="21"/>
      <c r="E89" s="21"/>
      <c r="F89" s="21"/>
      <c r="G89" s="21"/>
      <c r="H89" s="21">
        <v>87</v>
      </c>
    </row>
    <row r="90" spans="1:8" x14ac:dyDescent="0.25">
      <c r="A90" s="21"/>
      <c r="B90" s="21"/>
      <c r="C90" s="21"/>
      <c r="D90" s="21"/>
      <c r="E90" s="21"/>
      <c r="F90" s="21"/>
      <c r="G90" s="21"/>
      <c r="H90" s="21">
        <v>88</v>
      </c>
    </row>
    <row r="91" spans="1:8" x14ac:dyDescent="0.25">
      <c r="A91" s="21"/>
      <c r="B91" s="21"/>
      <c r="C91" s="21"/>
      <c r="D91" s="21"/>
      <c r="E91" s="21"/>
      <c r="F91" s="21"/>
      <c r="G91" s="21"/>
      <c r="H91" s="21">
        <v>89</v>
      </c>
    </row>
    <row r="92" spans="1:8" x14ac:dyDescent="0.25">
      <c r="A92" s="21"/>
      <c r="B92" s="21"/>
      <c r="C92" s="21"/>
      <c r="D92" s="21"/>
      <c r="E92" s="21"/>
      <c r="F92" s="21"/>
      <c r="G92" s="21"/>
      <c r="H92" s="21">
        <v>90</v>
      </c>
    </row>
    <row r="93" spans="1:8" x14ac:dyDescent="0.25">
      <c r="A93" s="21"/>
      <c r="B93" s="21"/>
      <c r="C93" s="21"/>
      <c r="D93" s="21"/>
      <c r="E93" s="21"/>
      <c r="F93" s="21"/>
      <c r="G93" s="21"/>
      <c r="H93" s="21">
        <v>91</v>
      </c>
    </row>
    <row r="94" spans="1:8" x14ac:dyDescent="0.25">
      <c r="A94" s="21"/>
      <c r="B94" s="21"/>
      <c r="C94" s="21"/>
      <c r="D94" s="21"/>
      <c r="E94" s="21"/>
      <c r="F94" s="21"/>
      <c r="G94" s="21"/>
      <c r="H94" s="21">
        <v>92</v>
      </c>
    </row>
    <row r="95" spans="1:8" x14ac:dyDescent="0.25">
      <c r="A95" s="21"/>
      <c r="B95" s="21"/>
      <c r="C95" s="21"/>
      <c r="D95" s="21"/>
      <c r="E95" s="21"/>
      <c r="F95" s="21"/>
      <c r="G95" s="21"/>
      <c r="H95" s="21">
        <v>93</v>
      </c>
    </row>
    <row r="96" spans="1:8" x14ac:dyDescent="0.25">
      <c r="A96" s="21"/>
      <c r="B96" s="21"/>
      <c r="C96" s="21"/>
      <c r="D96" s="21"/>
      <c r="E96" s="21"/>
      <c r="F96" s="21"/>
      <c r="G96" s="21"/>
      <c r="H96" s="21">
        <v>94</v>
      </c>
    </row>
    <row r="97" spans="1:8" x14ac:dyDescent="0.25">
      <c r="A97" s="21"/>
      <c r="B97" s="21"/>
      <c r="C97" s="21"/>
      <c r="D97" s="21"/>
      <c r="E97" s="21"/>
      <c r="F97" s="21"/>
      <c r="G97" s="21"/>
      <c r="H97" s="21">
        <v>95</v>
      </c>
    </row>
    <row r="98" spans="1:8" x14ac:dyDescent="0.25">
      <c r="A98" s="21"/>
      <c r="B98" s="21"/>
      <c r="C98" s="21"/>
      <c r="D98" s="21"/>
      <c r="E98" s="21"/>
      <c r="F98" s="21"/>
      <c r="G98" s="21"/>
      <c r="H98" s="21">
        <v>96</v>
      </c>
    </row>
    <row r="99" spans="1:8" x14ac:dyDescent="0.25">
      <c r="A99" s="21"/>
      <c r="B99" s="21"/>
      <c r="C99" s="21"/>
      <c r="D99" s="21"/>
      <c r="E99" s="21"/>
      <c r="F99" s="21"/>
      <c r="G99" s="21"/>
      <c r="H99" s="21">
        <v>97</v>
      </c>
    </row>
    <row r="100" spans="1:8" x14ac:dyDescent="0.25">
      <c r="A100" s="21"/>
      <c r="B100" s="21"/>
      <c r="C100" s="21"/>
      <c r="D100" s="21"/>
      <c r="E100" s="21"/>
      <c r="F100" s="21"/>
      <c r="G100" s="21"/>
      <c r="H100" s="21">
        <v>98</v>
      </c>
    </row>
    <row r="101" spans="1:8" x14ac:dyDescent="0.25">
      <c r="A101" s="21"/>
      <c r="B101" s="21"/>
      <c r="C101" s="21"/>
      <c r="D101" s="21"/>
      <c r="E101" s="21"/>
      <c r="F101" s="21"/>
      <c r="G101" s="21"/>
      <c r="H101" s="21">
        <v>99</v>
      </c>
    </row>
    <row r="102" spans="1:8" x14ac:dyDescent="0.25">
      <c r="A102" s="21"/>
      <c r="B102" s="21"/>
      <c r="C102" s="21"/>
      <c r="D102" s="21"/>
      <c r="E102" s="21"/>
      <c r="F102" s="21"/>
      <c r="G102" s="21"/>
      <c r="H102" s="21">
        <v>100</v>
      </c>
    </row>
    <row r="103" spans="1:8" x14ac:dyDescent="0.25">
      <c r="A103" s="21"/>
      <c r="B103" s="21"/>
      <c r="C103" s="21"/>
      <c r="D103" s="21"/>
      <c r="E103" s="21"/>
      <c r="F103" s="21"/>
      <c r="G103" s="21"/>
      <c r="H103" s="21">
        <v>101</v>
      </c>
    </row>
    <row r="104" spans="1:8" x14ac:dyDescent="0.25">
      <c r="A104" s="21"/>
      <c r="B104" s="21"/>
      <c r="C104" s="21"/>
      <c r="D104" s="21"/>
      <c r="E104" s="21"/>
      <c r="F104" s="21"/>
      <c r="G104" s="21"/>
      <c r="H104" s="21">
        <v>102</v>
      </c>
    </row>
    <row r="105" spans="1:8" x14ac:dyDescent="0.25">
      <c r="A105" s="21"/>
      <c r="B105" s="21"/>
      <c r="C105" s="21"/>
      <c r="D105" s="21"/>
      <c r="E105" s="21"/>
      <c r="F105" s="21"/>
      <c r="G105" s="21"/>
      <c r="H105" s="21">
        <v>103</v>
      </c>
    </row>
    <row r="106" spans="1:8" x14ac:dyDescent="0.25">
      <c r="A106" s="21"/>
      <c r="B106" s="21"/>
      <c r="C106" s="21"/>
      <c r="D106" s="21"/>
      <c r="E106" s="21"/>
      <c r="F106" s="21"/>
      <c r="G106" s="21"/>
      <c r="H106" s="21">
        <v>104</v>
      </c>
    </row>
    <row r="107" spans="1:8" x14ac:dyDescent="0.25">
      <c r="A107" s="21"/>
      <c r="B107" s="21"/>
      <c r="C107" s="21"/>
      <c r="D107" s="21"/>
      <c r="E107" s="21"/>
      <c r="F107" s="21"/>
      <c r="G107" s="21"/>
      <c r="H107" s="21">
        <v>105</v>
      </c>
    </row>
    <row r="108" spans="1:8" x14ac:dyDescent="0.25">
      <c r="A108" s="21"/>
      <c r="B108" s="21"/>
      <c r="C108" s="21"/>
      <c r="D108" s="21"/>
      <c r="E108" s="21"/>
      <c r="F108" s="21"/>
      <c r="G108" s="21"/>
      <c r="H108" s="21">
        <v>106</v>
      </c>
    </row>
    <row r="109" spans="1:8" x14ac:dyDescent="0.25">
      <c r="A109" s="21"/>
      <c r="B109" s="21"/>
      <c r="C109" s="21"/>
      <c r="D109" s="21"/>
      <c r="E109" s="21"/>
      <c r="F109" s="21"/>
      <c r="G109" s="21"/>
      <c r="H109" s="21">
        <v>107</v>
      </c>
    </row>
    <row r="110" spans="1:8" x14ac:dyDescent="0.25">
      <c r="A110" s="21"/>
      <c r="B110" s="21"/>
      <c r="C110" s="21"/>
      <c r="D110" s="21"/>
      <c r="E110" s="21"/>
      <c r="F110" s="21"/>
      <c r="G110" s="21"/>
      <c r="H110" s="21">
        <v>108</v>
      </c>
    </row>
    <row r="111" spans="1:8" x14ac:dyDescent="0.25">
      <c r="A111" s="21"/>
      <c r="B111" s="21"/>
      <c r="C111" s="21"/>
      <c r="D111" s="21"/>
      <c r="E111" s="21"/>
      <c r="F111" s="21"/>
      <c r="G111" s="21"/>
      <c r="H111" s="21">
        <v>109</v>
      </c>
    </row>
    <row r="112" spans="1:8" x14ac:dyDescent="0.25">
      <c r="A112" s="21"/>
      <c r="B112" s="21"/>
      <c r="C112" s="21"/>
      <c r="D112" s="21"/>
      <c r="E112" s="21"/>
      <c r="F112" s="21"/>
      <c r="G112" s="21"/>
      <c r="H112" s="21">
        <v>110</v>
      </c>
    </row>
    <row r="113" spans="1:8" x14ac:dyDescent="0.25">
      <c r="A113" s="21"/>
      <c r="B113" s="21"/>
      <c r="C113" s="21"/>
      <c r="D113" s="21"/>
      <c r="E113" s="21"/>
      <c r="F113" s="21"/>
      <c r="G113" s="21"/>
      <c r="H113" s="21">
        <v>111</v>
      </c>
    </row>
    <row r="114" spans="1:8" x14ac:dyDescent="0.25">
      <c r="A114" s="21"/>
      <c r="B114" s="21"/>
      <c r="C114" s="21"/>
      <c r="D114" s="21"/>
      <c r="E114" s="21"/>
      <c r="F114" s="21"/>
      <c r="G114" s="21"/>
      <c r="H114" s="21">
        <v>112</v>
      </c>
    </row>
    <row r="115" spans="1:8" x14ac:dyDescent="0.25">
      <c r="A115" s="21"/>
      <c r="B115" s="21"/>
      <c r="C115" s="21"/>
      <c r="D115" s="21"/>
      <c r="E115" s="21"/>
      <c r="F115" s="21"/>
      <c r="G115" s="21"/>
      <c r="H115" s="21">
        <v>113</v>
      </c>
    </row>
    <row r="116" spans="1:8" x14ac:dyDescent="0.25">
      <c r="A116" s="21"/>
      <c r="B116" s="21"/>
      <c r="C116" s="21"/>
      <c r="D116" s="21"/>
      <c r="E116" s="21"/>
      <c r="F116" s="21"/>
      <c r="G116" s="21"/>
      <c r="H116" s="21">
        <v>114</v>
      </c>
    </row>
    <row r="117" spans="1:8" x14ac:dyDescent="0.25">
      <c r="A117" s="21"/>
      <c r="B117" s="21"/>
      <c r="C117" s="21"/>
      <c r="D117" s="21"/>
      <c r="E117" s="21"/>
      <c r="F117" s="21"/>
      <c r="G117" s="21"/>
      <c r="H117" s="21">
        <v>115</v>
      </c>
    </row>
    <row r="118" spans="1:8" x14ac:dyDescent="0.25">
      <c r="A118" s="21"/>
      <c r="B118" s="21"/>
      <c r="C118" s="21"/>
      <c r="D118" s="21"/>
      <c r="E118" s="21"/>
      <c r="F118" s="21"/>
      <c r="G118" s="21"/>
      <c r="H118" s="21">
        <v>116</v>
      </c>
    </row>
    <row r="119" spans="1:8" x14ac:dyDescent="0.25">
      <c r="A119" s="21"/>
      <c r="B119" s="21"/>
      <c r="C119" s="21"/>
      <c r="D119" s="21"/>
      <c r="E119" s="21"/>
      <c r="F119" s="21"/>
      <c r="G119" s="21"/>
      <c r="H119" s="21">
        <v>117</v>
      </c>
    </row>
    <row r="120" spans="1:8" x14ac:dyDescent="0.25">
      <c r="A120" s="21"/>
      <c r="B120" s="21"/>
      <c r="C120" s="21"/>
      <c r="D120" s="21"/>
      <c r="E120" s="21"/>
      <c r="F120" s="21"/>
      <c r="G120" s="21"/>
      <c r="H120" s="21">
        <v>118</v>
      </c>
    </row>
    <row r="121" spans="1:8" x14ac:dyDescent="0.25">
      <c r="A121" s="21"/>
      <c r="B121" s="21"/>
      <c r="C121" s="21"/>
      <c r="D121" s="21"/>
      <c r="E121" s="21"/>
      <c r="F121" s="21"/>
      <c r="G121" s="21"/>
      <c r="H121" s="21">
        <v>119</v>
      </c>
    </row>
    <row r="122" spans="1:8" x14ac:dyDescent="0.25">
      <c r="A122" s="21"/>
      <c r="B122" s="21"/>
      <c r="C122" s="21"/>
      <c r="D122" s="21"/>
      <c r="E122" s="21"/>
      <c r="F122" s="21"/>
      <c r="G122" s="21"/>
      <c r="H122" s="21">
        <v>120</v>
      </c>
    </row>
    <row r="123" spans="1:8" x14ac:dyDescent="0.25">
      <c r="A123" s="21"/>
      <c r="B123" s="21"/>
      <c r="C123" s="21"/>
      <c r="D123" s="21"/>
      <c r="E123" s="21"/>
      <c r="F123" s="21"/>
      <c r="G123" s="21"/>
      <c r="H123" s="21">
        <v>121</v>
      </c>
    </row>
    <row r="124" spans="1:8" x14ac:dyDescent="0.25">
      <c r="A124" s="21"/>
      <c r="B124" s="21"/>
      <c r="C124" s="21"/>
      <c r="D124" s="21"/>
      <c r="E124" s="21"/>
      <c r="F124" s="21"/>
      <c r="G124" s="21"/>
      <c r="H124" s="21">
        <v>122</v>
      </c>
    </row>
    <row r="125" spans="1:8" x14ac:dyDescent="0.25">
      <c r="A125" s="21"/>
      <c r="B125" s="21"/>
      <c r="C125" s="21"/>
      <c r="D125" s="21"/>
      <c r="E125" s="21"/>
      <c r="F125" s="21"/>
      <c r="G125" s="21"/>
      <c r="H125" s="21">
        <v>123</v>
      </c>
    </row>
    <row r="126" spans="1:8" x14ac:dyDescent="0.25">
      <c r="A126" s="21"/>
      <c r="B126" s="21"/>
      <c r="C126" s="21"/>
      <c r="D126" s="21"/>
      <c r="E126" s="21"/>
      <c r="F126" s="21"/>
      <c r="G126" s="21"/>
      <c r="H126" s="21">
        <v>124</v>
      </c>
    </row>
    <row r="127" spans="1:8" x14ac:dyDescent="0.25">
      <c r="A127" s="21"/>
      <c r="B127" s="21"/>
      <c r="C127" s="21"/>
      <c r="D127" s="21"/>
      <c r="E127" s="21"/>
      <c r="F127" s="21"/>
      <c r="G127" s="21"/>
      <c r="H127" s="21">
        <v>125</v>
      </c>
    </row>
    <row r="128" spans="1:8" x14ac:dyDescent="0.25">
      <c r="A128" s="21"/>
      <c r="B128" s="21"/>
      <c r="C128" s="21"/>
      <c r="D128" s="21"/>
      <c r="E128" s="21"/>
      <c r="F128" s="21"/>
      <c r="G128" s="21"/>
      <c r="H128" s="21">
        <v>126</v>
      </c>
    </row>
    <row r="129" spans="1:8" x14ac:dyDescent="0.25">
      <c r="A129" s="21"/>
      <c r="B129" s="21"/>
      <c r="C129" s="21"/>
      <c r="D129" s="21"/>
      <c r="E129" s="21"/>
      <c r="F129" s="21"/>
      <c r="G129" s="21"/>
      <c r="H129" s="21">
        <v>127</v>
      </c>
    </row>
    <row r="130" spans="1:8" x14ac:dyDescent="0.25">
      <c r="A130" s="21"/>
      <c r="B130" s="21"/>
      <c r="C130" s="21"/>
      <c r="D130" s="21"/>
      <c r="E130" s="21"/>
      <c r="F130" s="21"/>
      <c r="G130" s="21"/>
      <c r="H130" s="21">
        <v>128</v>
      </c>
    </row>
    <row r="131" spans="1:8" x14ac:dyDescent="0.25">
      <c r="A131" s="21"/>
      <c r="B131" s="21"/>
      <c r="C131" s="21"/>
      <c r="D131" s="21"/>
      <c r="E131" s="21"/>
      <c r="F131" s="21"/>
      <c r="G131" s="21"/>
      <c r="H131" s="21">
        <v>129</v>
      </c>
    </row>
    <row r="132" spans="1:8" x14ac:dyDescent="0.25">
      <c r="A132" s="21"/>
      <c r="B132" s="21"/>
      <c r="C132" s="21"/>
      <c r="D132" s="21"/>
      <c r="E132" s="21"/>
      <c r="F132" s="21"/>
      <c r="G132" s="21"/>
      <c r="H132" s="21">
        <v>130</v>
      </c>
    </row>
    <row r="133" spans="1:8" x14ac:dyDescent="0.25">
      <c r="A133" s="21"/>
      <c r="B133" s="21"/>
      <c r="C133" s="21"/>
      <c r="D133" s="21"/>
      <c r="E133" s="21"/>
      <c r="F133" s="21"/>
      <c r="G133" s="21"/>
      <c r="H133" s="21">
        <v>131</v>
      </c>
    </row>
    <row r="134" spans="1:8" x14ac:dyDescent="0.25">
      <c r="A134" s="21"/>
      <c r="B134" s="21"/>
      <c r="C134" s="21"/>
      <c r="D134" s="21"/>
      <c r="E134" s="21"/>
      <c r="F134" s="21"/>
      <c r="G134" s="21"/>
      <c r="H134" s="21">
        <v>132</v>
      </c>
    </row>
    <row r="135" spans="1:8" x14ac:dyDescent="0.25">
      <c r="A135" s="21"/>
      <c r="B135" s="21"/>
      <c r="C135" s="21"/>
      <c r="D135" s="21"/>
      <c r="E135" s="21"/>
      <c r="F135" s="21"/>
      <c r="G135" s="21"/>
      <c r="H135" s="21">
        <v>133</v>
      </c>
    </row>
    <row r="136" spans="1:8" x14ac:dyDescent="0.25">
      <c r="A136" s="21"/>
      <c r="B136" s="21"/>
      <c r="C136" s="21"/>
      <c r="D136" s="21"/>
      <c r="E136" s="21"/>
      <c r="F136" s="21"/>
      <c r="G136" s="21"/>
      <c r="H136" s="21">
        <v>134</v>
      </c>
    </row>
    <row r="137" spans="1:8" x14ac:dyDescent="0.25">
      <c r="A137" s="21"/>
      <c r="B137" s="21"/>
      <c r="C137" s="21"/>
      <c r="D137" s="21"/>
      <c r="E137" s="21"/>
      <c r="F137" s="21"/>
      <c r="G137" s="21"/>
      <c r="H137" s="21">
        <v>135</v>
      </c>
    </row>
    <row r="138" spans="1:8" x14ac:dyDescent="0.25">
      <c r="A138" s="21"/>
      <c r="B138" s="21"/>
      <c r="C138" s="21"/>
      <c r="D138" s="21"/>
      <c r="E138" s="21"/>
      <c r="F138" s="21"/>
      <c r="G138" s="21"/>
      <c r="H138" s="21">
        <v>136</v>
      </c>
    </row>
    <row r="139" spans="1:8" x14ac:dyDescent="0.25">
      <c r="A139" s="21"/>
      <c r="B139" s="21"/>
      <c r="C139" s="21"/>
      <c r="D139" s="21"/>
      <c r="E139" s="21"/>
      <c r="F139" s="21"/>
      <c r="G139" s="21"/>
      <c r="H139" s="21">
        <v>137</v>
      </c>
    </row>
    <row r="140" spans="1:8" x14ac:dyDescent="0.25">
      <c r="A140" s="21"/>
      <c r="B140" s="21"/>
      <c r="C140" s="21"/>
      <c r="D140" s="21"/>
      <c r="E140" s="21"/>
      <c r="F140" s="21"/>
      <c r="G140" s="21"/>
      <c r="H140" s="21">
        <v>138</v>
      </c>
    </row>
    <row r="141" spans="1:8" x14ac:dyDescent="0.25">
      <c r="A141" s="21"/>
      <c r="B141" s="21"/>
      <c r="C141" s="21"/>
      <c r="D141" s="21"/>
      <c r="E141" s="21"/>
      <c r="F141" s="21"/>
      <c r="G141" s="21"/>
      <c r="H141" s="21">
        <v>139</v>
      </c>
    </row>
    <row r="142" spans="1:8" x14ac:dyDescent="0.25">
      <c r="A142" s="21"/>
      <c r="B142" s="21"/>
      <c r="C142" s="21"/>
      <c r="D142" s="21"/>
      <c r="E142" s="21"/>
      <c r="F142" s="21"/>
      <c r="G142" s="21"/>
      <c r="H142" s="21">
        <v>140</v>
      </c>
    </row>
    <row r="143" spans="1:8" x14ac:dyDescent="0.25">
      <c r="A143" s="21"/>
      <c r="B143" s="21"/>
      <c r="C143" s="21"/>
      <c r="D143" s="21"/>
      <c r="E143" s="21"/>
      <c r="F143" s="21"/>
      <c r="G143" s="21"/>
      <c r="H143" s="21">
        <v>141</v>
      </c>
    </row>
    <row r="144" spans="1:8" x14ac:dyDescent="0.25">
      <c r="A144" s="21"/>
      <c r="B144" s="21"/>
      <c r="C144" s="21"/>
      <c r="D144" s="21"/>
      <c r="E144" s="21"/>
      <c r="F144" s="21"/>
      <c r="G144" s="21"/>
      <c r="H144" s="21">
        <v>142</v>
      </c>
    </row>
    <row r="145" spans="1:8" x14ac:dyDescent="0.25">
      <c r="A145" s="21"/>
      <c r="B145" s="21"/>
      <c r="C145" s="21"/>
      <c r="D145" s="21"/>
      <c r="E145" s="21"/>
      <c r="F145" s="21"/>
      <c r="G145" s="21"/>
      <c r="H145" s="21">
        <v>143</v>
      </c>
    </row>
    <row r="146" spans="1:8" x14ac:dyDescent="0.25">
      <c r="A146" s="21"/>
      <c r="B146" s="21"/>
      <c r="C146" s="21"/>
      <c r="D146" s="21"/>
      <c r="E146" s="21"/>
      <c r="F146" s="21"/>
      <c r="G146" s="21"/>
      <c r="H146" s="21">
        <v>144</v>
      </c>
    </row>
    <row r="147" spans="1:8" x14ac:dyDescent="0.25">
      <c r="A147" s="21"/>
      <c r="B147" s="21"/>
      <c r="C147" s="21"/>
      <c r="D147" s="21"/>
      <c r="E147" s="21"/>
      <c r="F147" s="21"/>
      <c r="G147" s="21"/>
      <c r="H147" s="21">
        <v>145</v>
      </c>
    </row>
    <row r="148" spans="1:8" x14ac:dyDescent="0.25">
      <c r="A148" s="21"/>
      <c r="B148" s="21"/>
      <c r="C148" s="21"/>
      <c r="D148" s="21"/>
      <c r="E148" s="21"/>
      <c r="F148" s="21"/>
      <c r="G148" s="21"/>
      <c r="H148" s="21">
        <v>146</v>
      </c>
    </row>
    <row r="149" spans="1:8" x14ac:dyDescent="0.25">
      <c r="A149" s="21"/>
      <c r="B149" s="21"/>
      <c r="C149" s="21"/>
      <c r="D149" s="21"/>
      <c r="E149" s="21"/>
      <c r="F149" s="21"/>
      <c r="G149" s="21"/>
      <c r="H149" s="21">
        <v>147</v>
      </c>
    </row>
    <row r="150" spans="1:8" x14ac:dyDescent="0.25">
      <c r="A150" s="21"/>
      <c r="B150" s="21"/>
      <c r="C150" s="21"/>
      <c r="D150" s="21"/>
      <c r="E150" s="21"/>
      <c r="F150" s="21"/>
      <c r="G150" s="21"/>
      <c r="H150" s="21">
        <v>148</v>
      </c>
    </row>
    <row r="151" spans="1:8" x14ac:dyDescent="0.25">
      <c r="A151" s="21"/>
      <c r="B151" s="21"/>
      <c r="C151" s="21"/>
      <c r="D151" s="21"/>
      <c r="E151" s="21"/>
      <c r="F151" s="21"/>
      <c r="G151" s="21"/>
      <c r="H151" s="21">
        <v>149</v>
      </c>
    </row>
    <row r="152" spans="1:8" x14ac:dyDescent="0.25">
      <c r="A152" s="21"/>
      <c r="B152" s="21"/>
      <c r="C152" s="21"/>
      <c r="D152" s="21"/>
      <c r="E152" s="21"/>
      <c r="F152" s="21"/>
      <c r="G152" s="21"/>
      <c r="H152" s="21">
        <v>150</v>
      </c>
    </row>
    <row r="153" spans="1:8" x14ac:dyDescent="0.25">
      <c r="A153" s="21"/>
      <c r="B153" s="21"/>
      <c r="C153" s="21"/>
      <c r="D153" s="21"/>
      <c r="E153" s="21"/>
      <c r="F153" s="21"/>
      <c r="G153" s="21"/>
      <c r="H153" s="21">
        <v>151</v>
      </c>
    </row>
    <row r="154" spans="1:8" x14ac:dyDescent="0.25">
      <c r="A154" s="21"/>
      <c r="B154" s="21"/>
      <c r="C154" s="21"/>
      <c r="D154" s="21"/>
      <c r="E154" s="21"/>
      <c r="F154" s="21"/>
      <c r="G154" s="21"/>
      <c r="H154" s="21">
        <v>152</v>
      </c>
    </row>
    <row r="155" spans="1:8" x14ac:dyDescent="0.25">
      <c r="A155" s="21"/>
      <c r="B155" s="21"/>
      <c r="C155" s="21"/>
      <c r="D155" s="21"/>
      <c r="E155" s="21"/>
      <c r="F155" s="21"/>
      <c r="G155" s="21"/>
      <c r="H155" s="21">
        <v>153</v>
      </c>
    </row>
    <row r="156" spans="1:8" x14ac:dyDescent="0.25">
      <c r="A156" s="21"/>
      <c r="B156" s="21"/>
      <c r="C156" s="21"/>
      <c r="D156" s="21"/>
      <c r="E156" s="21"/>
      <c r="F156" s="21"/>
      <c r="G156" s="21"/>
      <c r="H156" s="21">
        <v>154</v>
      </c>
    </row>
    <row r="157" spans="1:8" x14ac:dyDescent="0.25">
      <c r="A157" s="21"/>
      <c r="B157" s="21"/>
      <c r="C157" s="21"/>
      <c r="D157" s="21"/>
      <c r="E157" s="21"/>
      <c r="F157" s="21"/>
      <c r="G157" s="21"/>
      <c r="H157" s="21">
        <v>155</v>
      </c>
    </row>
    <row r="158" spans="1:8" x14ac:dyDescent="0.25">
      <c r="A158" s="21"/>
      <c r="B158" s="21"/>
      <c r="C158" s="21"/>
      <c r="D158" s="21"/>
      <c r="E158" s="21"/>
      <c r="F158" s="21"/>
      <c r="G158" s="21"/>
      <c r="H158" s="21">
        <v>156</v>
      </c>
    </row>
    <row r="159" spans="1:8" x14ac:dyDescent="0.25">
      <c r="A159" s="21"/>
      <c r="B159" s="21"/>
      <c r="C159" s="21"/>
      <c r="D159" s="21"/>
      <c r="E159" s="21"/>
      <c r="F159" s="21"/>
      <c r="G159" s="21"/>
      <c r="H159" s="21">
        <v>157</v>
      </c>
    </row>
    <row r="160" spans="1:8" x14ac:dyDescent="0.25">
      <c r="A160" s="21"/>
      <c r="B160" s="21"/>
      <c r="C160" s="21"/>
      <c r="D160" s="21"/>
      <c r="E160" s="21"/>
      <c r="F160" s="21"/>
      <c r="G160" s="21"/>
      <c r="H160" s="21">
        <v>158</v>
      </c>
    </row>
    <row r="161" spans="1:8" x14ac:dyDescent="0.25">
      <c r="A161" s="21"/>
      <c r="B161" s="21"/>
      <c r="C161" s="21"/>
      <c r="D161" s="21"/>
      <c r="E161" s="21"/>
      <c r="F161" s="21"/>
      <c r="G161" s="21"/>
      <c r="H161" s="21">
        <v>159</v>
      </c>
    </row>
    <row r="162" spans="1:8" x14ac:dyDescent="0.25">
      <c r="A162" s="21"/>
      <c r="B162" s="21"/>
      <c r="C162" s="21"/>
      <c r="D162" s="21"/>
      <c r="E162" s="21"/>
      <c r="F162" s="21"/>
      <c r="G162" s="21"/>
      <c r="H162" s="21">
        <v>160</v>
      </c>
    </row>
    <row r="163" spans="1:8" x14ac:dyDescent="0.25">
      <c r="A163" s="21"/>
      <c r="B163" s="21"/>
      <c r="C163" s="21"/>
      <c r="D163" s="21"/>
      <c r="E163" s="21"/>
      <c r="F163" s="21"/>
      <c r="G163" s="21"/>
      <c r="H163" s="21">
        <v>161</v>
      </c>
    </row>
    <row r="164" spans="1:8" x14ac:dyDescent="0.25">
      <c r="A164" s="21"/>
      <c r="B164" s="21"/>
      <c r="C164" s="21"/>
      <c r="D164" s="21"/>
      <c r="E164" s="21"/>
      <c r="F164" s="21"/>
      <c r="G164" s="21"/>
      <c r="H164" s="21">
        <v>162</v>
      </c>
    </row>
    <row r="165" spans="1:8" x14ac:dyDescent="0.25">
      <c r="A165" s="21"/>
      <c r="B165" s="21"/>
      <c r="C165" s="21"/>
      <c r="D165" s="21"/>
      <c r="E165" s="21"/>
      <c r="F165" s="21"/>
      <c r="G165" s="21"/>
      <c r="H165" s="21">
        <v>163</v>
      </c>
    </row>
    <row r="166" spans="1:8" x14ac:dyDescent="0.25">
      <c r="A166" s="21"/>
      <c r="B166" s="21"/>
      <c r="C166" s="21"/>
      <c r="D166" s="21"/>
      <c r="E166" s="21"/>
      <c r="F166" s="21"/>
      <c r="G166" s="21"/>
      <c r="H166" s="21">
        <v>164</v>
      </c>
    </row>
    <row r="167" spans="1:8" x14ac:dyDescent="0.25">
      <c r="A167" s="21"/>
      <c r="B167" s="21"/>
      <c r="C167" s="21"/>
      <c r="D167" s="21"/>
      <c r="E167" s="21"/>
      <c r="F167" s="21"/>
      <c r="G167" s="21"/>
      <c r="H167" s="21">
        <v>165</v>
      </c>
    </row>
    <row r="168" spans="1:8" x14ac:dyDescent="0.25">
      <c r="A168" s="21"/>
      <c r="B168" s="21"/>
      <c r="C168" s="21"/>
      <c r="D168" s="21"/>
      <c r="E168" s="21"/>
      <c r="F168" s="21"/>
      <c r="G168" s="21"/>
      <c r="H168" s="21">
        <v>166</v>
      </c>
    </row>
    <row r="169" spans="1:8" x14ac:dyDescent="0.25">
      <c r="A169" s="21"/>
      <c r="B169" s="21"/>
      <c r="C169" s="21"/>
      <c r="D169" s="21"/>
      <c r="E169" s="21"/>
      <c r="F169" s="21"/>
      <c r="G169" s="21"/>
      <c r="H169" s="21">
        <v>167</v>
      </c>
    </row>
    <row r="170" spans="1:8" x14ac:dyDescent="0.25">
      <c r="A170" s="21"/>
      <c r="B170" s="21"/>
      <c r="C170" s="21"/>
      <c r="D170" s="21"/>
      <c r="E170" s="21"/>
      <c r="F170" s="21"/>
      <c r="G170" s="21"/>
      <c r="H170" s="21">
        <v>168</v>
      </c>
    </row>
    <row r="171" spans="1:8" x14ac:dyDescent="0.25">
      <c r="A171" s="21"/>
      <c r="B171" s="21"/>
      <c r="C171" s="21"/>
      <c r="D171" s="21"/>
      <c r="E171" s="21"/>
      <c r="F171" s="21"/>
      <c r="G171" s="21"/>
      <c r="H171" s="21">
        <v>169</v>
      </c>
    </row>
    <row r="172" spans="1:8" x14ac:dyDescent="0.25">
      <c r="A172" s="21"/>
      <c r="B172" s="21"/>
      <c r="C172" s="21"/>
      <c r="D172" s="21"/>
      <c r="E172" s="21"/>
      <c r="F172" s="21"/>
      <c r="G172" s="21"/>
      <c r="H172" s="21">
        <v>170</v>
      </c>
    </row>
    <row r="173" spans="1:8" x14ac:dyDescent="0.25">
      <c r="A173" s="21"/>
      <c r="B173" s="21"/>
      <c r="C173" s="21"/>
      <c r="D173" s="21"/>
      <c r="E173" s="21"/>
      <c r="F173" s="21"/>
      <c r="G173" s="21"/>
      <c r="H173" s="21">
        <v>171</v>
      </c>
    </row>
    <row r="174" spans="1:8" x14ac:dyDescent="0.25">
      <c r="A174" s="21"/>
      <c r="B174" s="21"/>
      <c r="C174" s="21"/>
      <c r="D174" s="21"/>
      <c r="E174" s="21"/>
      <c r="F174" s="21"/>
      <c r="G174" s="21"/>
      <c r="H174" s="21">
        <v>172</v>
      </c>
    </row>
    <row r="175" spans="1:8" x14ac:dyDescent="0.25">
      <c r="A175" s="21"/>
      <c r="B175" s="21"/>
      <c r="C175" s="21"/>
      <c r="D175" s="21"/>
      <c r="E175" s="21"/>
      <c r="F175" s="21"/>
      <c r="G175" s="21"/>
      <c r="H175" s="21">
        <v>173</v>
      </c>
    </row>
    <row r="176" spans="1:8" x14ac:dyDescent="0.25">
      <c r="A176" s="21"/>
      <c r="B176" s="21"/>
      <c r="C176" s="21"/>
      <c r="D176" s="21"/>
      <c r="E176" s="21"/>
      <c r="F176" s="21"/>
      <c r="G176" s="21"/>
      <c r="H176" s="21">
        <v>174</v>
      </c>
    </row>
    <row r="177" spans="1:8" x14ac:dyDescent="0.25">
      <c r="A177" s="21"/>
      <c r="B177" s="21"/>
      <c r="C177" s="21"/>
      <c r="D177" s="21"/>
      <c r="E177" s="21"/>
      <c r="F177" s="21"/>
      <c r="G177" s="21"/>
      <c r="H177" s="21">
        <v>175</v>
      </c>
    </row>
    <row r="178" spans="1:8" x14ac:dyDescent="0.25">
      <c r="A178" s="21"/>
      <c r="B178" s="21"/>
      <c r="C178" s="21"/>
      <c r="D178" s="21"/>
      <c r="E178" s="21"/>
      <c r="F178" s="21"/>
      <c r="G178" s="21"/>
      <c r="H178" s="21">
        <v>176</v>
      </c>
    </row>
    <row r="179" spans="1:8" x14ac:dyDescent="0.25">
      <c r="A179" s="21"/>
      <c r="B179" s="21"/>
      <c r="C179" s="21"/>
      <c r="D179" s="21"/>
      <c r="E179" s="21"/>
      <c r="F179" s="21"/>
      <c r="G179" s="21"/>
      <c r="H179" s="21">
        <v>177</v>
      </c>
    </row>
    <row r="180" spans="1:8" x14ac:dyDescent="0.25">
      <c r="A180" s="21"/>
      <c r="B180" s="21"/>
      <c r="C180" s="21"/>
      <c r="D180" s="21"/>
      <c r="E180" s="21"/>
      <c r="F180" s="21"/>
      <c r="G180" s="21"/>
      <c r="H180" s="21">
        <v>178</v>
      </c>
    </row>
    <row r="181" spans="1:8" x14ac:dyDescent="0.25">
      <c r="A181" s="21"/>
      <c r="B181" s="21"/>
      <c r="C181" s="21"/>
      <c r="D181" s="21"/>
      <c r="E181" s="21"/>
      <c r="F181" s="21"/>
      <c r="G181" s="21"/>
      <c r="H181" s="21">
        <v>179</v>
      </c>
    </row>
    <row r="182" spans="1:8" x14ac:dyDescent="0.25">
      <c r="A182" s="21"/>
      <c r="B182" s="21"/>
      <c r="C182" s="21"/>
      <c r="D182" s="21"/>
      <c r="E182" s="21"/>
      <c r="F182" s="21"/>
      <c r="G182" s="21"/>
      <c r="H182" s="21">
        <v>180</v>
      </c>
    </row>
    <row r="183" spans="1:8" x14ac:dyDescent="0.25">
      <c r="A183" s="21"/>
      <c r="B183" s="21"/>
      <c r="C183" s="21"/>
      <c r="D183" s="21"/>
      <c r="E183" s="21"/>
      <c r="F183" s="21"/>
      <c r="G183" s="21"/>
      <c r="H183" s="21">
        <v>181</v>
      </c>
    </row>
    <row r="184" spans="1:8" x14ac:dyDescent="0.25">
      <c r="A184" s="21"/>
      <c r="B184" s="21"/>
      <c r="C184" s="21"/>
      <c r="D184" s="21"/>
      <c r="E184" s="21"/>
      <c r="F184" s="21"/>
      <c r="G184" s="21"/>
      <c r="H184" s="21">
        <v>182</v>
      </c>
    </row>
    <row r="185" spans="1:8" x14ac:dyDescent="0.25">
      <c r="A185" s="21"/>
      <c r="B185" s="21"/>
      <c r="C185" s="21"/>
      <c r="D185" s="21"/>
      <c r="E185" s="21"/>
      <c r="F185" s="21"/>
      <c r="G185" s="21"/>
      <c r="H185" s="21">
        <v>183</v>
      </c>
    </row>
    <row r="186" spans="1:8" x14ac:dyDescent="0.25">
      <c r="A186" s="21"/>
      <c r="B186" s="21"/>
      <c r="C186" s="21"/>
      <c r="D186" s="21"/>
      <c r="E186" s="21"/>
      <c r="F186" s="21"/>
      <c r="G186" s="21"/>
      <c r="H186" s="21">
        <v>184</v>
      </c>
    </row>
    <row r="187" spans="1:8" x14ac:dyDescent="0.25">
      <c r="A187" s="21"/>
      <c r="B187" s="21"/>
      <c r="C187" s="21"/>
      <c r="D187" s="21"/>
      <c r="E187" s="21"/>
      <c r="F187" s="21"/>
      <c r="G187" s="21"/>
      <c r="H187" s="21">
        <v>185</v>
      </c>
    </row>
    <row r="188" spans="1:8" x14ac:dyDescent="0.25">
      <c r="A188" s="21"/>
      <c r="B188" s="21"/>
      <c r="C188" s="21"/>
      <c r="D188" s="21"/>
      <c r="E188" s="21"/>
      <c r="F188" s="21"/>
      <c r="G188" s="21"/>
      <c r="H188" s="21">
        <v>186</v>
      </c>
    </row>
    <row r="189" spans="1:8" x14ac:dyDescent="0.25">
      <c r="A189" s="21"/>
      <c r="B189" s="21"/>
      <c r="C189" s="21"/>
      <c r="D189" s="21"/>
      <c r="E189" s="21"/>
      <c r="F189" s="21"/>
      <c r="G189" s="21"/>
      <c r="H189" s="21">
        <v>187</v>
      </c>
    </row>
    <row r="190" spans="1:8" x14ac:dyDescent="0.25">
      <c r="A190" s="21"/>
      <c r="B190" s="21"/>
      <c r="C190" s="21"/>
      <c r="D190" s="21"/>
      <c r="E190" s="21"/>
      <c r="F190" s="21"/>
      <c r="G190" s="21"/>
      <c r="H190" s="21">
        <v>188</v>
      </c>
    </row>
    <row r="191" spans="1:8" x14ac:dyDescent="0.25">
      <c r="A191" s="21"/>
      <c r="B191" s="21"/>
      <c r="C191" s="21"/>
      <c r="D191" s="21"/>
      <c r="E191" s="21"/>
      <c r="F191" s="21"/>
      <c r="G191" s="21"/>
      <c r="H191" s="21">
        <v>189</v>
      </c>
    </row>
    <row r="192" spans="1:8" x14ac:dyDescent="0.25">
      <c r="A192" s="21"/>
      <c r="B192" s="21"/>
      <c r="C192" s="21"/>
      <c r="D192" s="21"/>
      <c r="E192" s="21"/>
      <c r="F192" s="21"/>
      <c r="G192" s="21"/>
      <c r="H192" s="21">
        <v>190</v>
      </c>
    </row>
    <row r="193" spans="1:8" x14ac:dyDescent="0.25">
      <c r="A193" s="21"/>
      <c r="B193" s="21"/>
      <c r="C193" s="21"/>
      <c r="D193" s="21"/>
      <c r="E193" s="21"/>
      <c r="F193" s="21"/>
      <c r="G193" s="21"/>
      <c r="H193" s="21">
        <v>191</v>
      </c>
    </row>
    <row r="194" spans="1:8" x14ac:dyDescent="0.25">
      <c r="A194" s="21"/>
      <c r="B194" s="21"/>
      <c r="C194" s="21"/>
      <c r="D194" s="21"/>
      <c r="E194" s="21"/>
      <c r="F194" s="21"/>
      <c r="G194" s="21"/>
      <c r="H194" s="21">
        <v>192</v>
      </c>
    </row>
    <row r="195" spans="1:8" x14ac:dyDescent="0.25">
      <c r="A195" s="21"/>
      <c r="B195" s="21"/>
      <c r="C195" s="21"/>
      <c r="D195" s="21"/>
      <c r="E195" s="21"/>
      <c r="F195" s="21"/>
      <c r="G195" s="21"/>
      <c r="H195" s="21">
        <v>193</v>
      </c>
    </row>
    <row r="196" spans="1:8" x14ac:dyDescent="0.25">
      <c r="A196" s="21"/>
      <c r="B196" s="21"/>
      <c r="C196" s="21"/>
      <c r="D196" s="21"/>
      <c r="E196" s="21"/>
      <c r="F196" s="21"/>
      <c r="G196" s="21"/>
      <c r="H196" s="21">
        <v>194</v>
      </c>
    </row>
    <row r="197" spans="1:8" x14ac:dyDescent="0.25">
      <c r="A197" s="21"/>
      <c r="B197" s="21"/>
      <c r="C197" s="21"/>
      <c r="D197" s="21"/>
      <c r="E197" s="21"/>
      <c r="F197" s="21"/>
      <c r="G197" s="21"/>
      <c r="H197" s="21">
        <v>195</v>
      </c>
    </row>
    <row r="198" spans="1:8" x14ac:dyDescent="0.25">
      <c r="A198" s="21"/>
      <c r="B198" s="21"/>
      <c r="C198" s="21"/>
      <c r="D198" s="21"/>
      <c r="E198" s="21"/>
      <c r="F198" s="21"/>
      <c r="G198" s="21"/>
      <c r="H198" s="21">
        <v>196</v>
      </c>
    </row>
    <row r="199" spans="1:8" x14ac:dyDescent="0.25">
      <c r="A199" s="21"/>
      <c r="B199" s="21"/>
      <c r="C199" s="21"/>
      <c r="D199" s="21"/>
      <c r="E199" s="21"/>
      <c r="F199" s="21"/>
      <c r="G199" s="21"/>
      <c r="H199" s="21">
        <v>197</v>
      </c>
    </row>
    <row r="200" spans="1:8" x14ac:dyDescent="0.25">
      <c r="A200" s="21"/>
      <c r="B200" s="21"/>
      <c r="C200" s="21"/>
      <c r="D200" s="21"/>
      <c r="E200" s="21"/>
      <c r="F200" s="21"/>
      <c r="G200" s="21"/>
      <c r="H200" s="21">
        <v>198</v>
      </c>
    </row>
    <row r="201" spans="1:8" x14ac:dyDescent="0.25">
      <c r="A201" s="21"/>
      <c r="B201" s="21"/>
      <c r="C201" s="21"/>
      <c r="D201" s="21"/>
      <c r="E201" s="21"/>
      <c r="F201" s="21"/>
      <c r="G201" s="21"/>
      <c r="H201" s="21">
        <v>199</v>
      </c>
    </row>
    <row r="202" spans="1:8" x14ac:dyDescent="0.25">
      <c r="A202" s="21"/>
      <c r="B202" s="21"/>
      <c r="C202" s="21"/>
      <c r="D202" s="21"/>
      <c r="E202" s="21"/>
      <c r="F202" s="21"/>
      <c r="G202" s="21"/>
      <c r="H202" s="21">
        <v>200</v>
      </c>
    </row>
  </sheetData>
  <mergeCells count="3">
    <mergeCell ref="A1:B1"/>
    <mergeCell ref="D1:E1"/>
    <mergeCell ref="F1:G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H202"/>
  <sheetViews>
    <sheetView workbookViewId="0">
      <selection activeCell="A3" sqref="A3:G202"/>
    </sheetView>
  </sheetViews>
  <sheetFormatPr defaultRowHeight="15" x14ac:dyDescent="0.25"/>
  <sheetData>
    <row r="1" spans="1:8" x14ac:dyDescent="0.25">
      <c r="A1" s="43" t="s">
        <v>216</v>
      </c>
      <c r="B1" s="43"/>
      <c r="C1" s="27" t="s">
        <v>221</v>
      </c>
      <c r="D1" s="43" t="s">
        <v>219</v>
      </c>
      <c r="E1" s="43"/>
      <c r="F1" s="43" t="s">
        <v>220</v>
      </c>
      <c r="G1" s="43"/>
      <c r="H1" s="29"/>
    </row>
    <row r="2" spans="1:8" x14ac:dyDescent="0.25">
      <c r="A2" s="28" t="s">
        <v>217</v>
      </c>
      <c r="B2" s="28" t="s">
        <v>218</v>
      </c>
      <c r="C2" s="28" t="s">
        <v>216</v>
      </c>
      <c r="D2" s="28" t="s">
        <v>217</v>
      </c>
      <c r="E2" s="28" t="s">
        <v>218</v>
      </c>
      <c r="F2" s="28" t="s">
        <v>217</v>
      </c>
      <c r="G2" s="28" t="s">
        <v>218</v>
      </c>
      <c r="H2" s="28" t="s">
        <v>222</v>
      </c>
    </row>
    <row r="3" spans="1:8" x14ac:dyDescent="0.25">
      <c r="A3" s="36">
        <v>1</v>
      </c>
      <c r="B3" s="36">
        <v>10</v>
      </c>
      <c r="C3" s="36">
        <v>50</v>
      </c>
      <c r="D3" s="36">
        <v>1</v>
      </c>
      <c r="E3" s="36">
        <v>10</v>
      </c>
      <c r="F3" s="36">
        <v>9</v>
      </c>
      <c r="G3" s="36">
        <v>39</v>
      </c>
      <c r="H3" s="21">
        <v>1</v>
      </c>
    </row>
    <row r="4" spans="1:8" x14ac:dyDescent="0.25">
      <c r="A4" s="36">
        <v>2</v>
      </c>
      <c r="B4" s="36">
        <v>19</v>
      </c>
      <c r="C4" s="36">
        <v>72</v>
      </c>
      <c r="D4" s="36">
        <v>2</v>
      </c>
      <c r="E4" s="36">
        <v>19</v>
      </c>
      <c r="F4" s="36">
        <v>12</v>
      </c>
      <c r="G4" s="36">
        <v>59</v>
      </c>
      <c r="H4" s="21">
        <v>2</v>
      </c>
    </row>
    <row r="5" spans="1:8" x14ac:dyDescent="0.25">
      <c r="A5" s="36">
        <v>3</v>
      </c>
      <c r="B5" s="36">
        <v>39</v>
      </c>
      <c r="C5" s="33"/>
      <c r="D5" s="36">
        <v>3</v>
      </c>
      <c r="E5" s="36">
        <v>52</v>
      </c>
      <c r="F5" s="36">
        <v>16</v>
      </c>
      <c r="G5" s="36">
        <v>82</v>
      </c>
      <c r="H5" s="21">
        <v>3</v>
      </c>
    </row>
    <row r="6" spans="1:8" x14ac:dyDescent="0.25">
      <c r="A6" s="36">
        <v>4</v>
      </c>
      <c r="B6" s="36">
        <v>52</v>
      </c>
      <c r="C6" s="33"/>
      <c r="D6" s="36">
        <v>4</v>
      </c>
      <c r="E6" s="36">
        <v>68</v>
      </c>
      <c r="F6" s="36">
        <v>18</v>
      </c>
      <c r="G6" s="36">
        <v>92</v>
      </c>
      <c r="H6" s="21">
        <v>4</v>
      </c>
    </row>
    <row r="7" spans="1:8" x14ac:dyDescent="0.25">
      <c r="A7" s="36">
        <v>5</v>
      </c>
      <c r="B7" s="36">
        <v>59</v>
      </c>
      <c r="C7" s="33"/>
      <c r="D7" s="36">
        <v>5</v>
      </c>
      <c r="E7" s="36">
        <v>74</v>
      </c>
      <c r="F7" s="36">
        <v>20</v>
      </c>
      <c r="G7" s="36">
        <v>94</v>
      </c>
      <c r="H7" s="21">
        <v>5</v>
      </c>
    </row>
    <row r="8" spans="1:8" x14ac:dyDescent="0.25">
      <c r="A8" s="36">
        <v>6</v>
      </c>
      <c r="B8" s="36">
        <v>68</v>
      </c>
      <c r="C8" s="33"/>
      <c r="D8" s="36">
        <v>6</v>
      </c>
      <c r="E8" s="36">
        <v>75</v>
      </c>
      <c r="F8" s="36">
        <v>25</v>
      </c>
      <c r="G8" s="36">
        <v>101</v>
      </c>
      <c r="H8" s="21">
        <v>6</v>
      </c>
    </row>
    <row r="9" spans="1:8" x14ac:dyDescent="0.25">
      <c r="A9" s="36">
        <v>7</v>
      </c>
      <c r="B9" s="36">
        <v>72</v>
      </c>
      <c r="C9" s="33"/>
      <c r="D9" s="36">
        <v>7</v>
      </c>
      <c r="E9" s="36">
        <v>77</v>
      </c>
      <c r="F9" s="36">
        <v>28</v>
      </c>
      <c r="G9" s="36">
        <v>105</v>
      </c>
      <c r="H9" s="21">
        <v>7</v>
      </c>
    </row>
    <row r="10" spans="1:8" x14ac:dyDescent="0.25">
      <c r="A10" s="36">
        <v>8</v>
      </c>
      <c r="B10" s="36">
        <v>74</v>
      </c>
      <c r="C10" s="33"/>
      <c r="D10" s="36">
        <v>8</v>
      </c>
      <c r="E10" s="36">
        <v>80</v>
      </c>
      <c r="F10" s="36">
        <v>29</v>
      </c>
      <c r="G10" s="36">
        <v>119</v>
      </c>
      <c r="H10" s="21">
        <v>8</v>
      </c>
    </row>
    <row r="11" spans="1:8" x14ac:dyDescent="0.25">
      <c r="A11" s="36">
        <v>9</v>
      </c>
      <c r="B11" s="36">
        <v>75</v>
      </c>
      <c r="C11" s="33"/>
      <c r="D11" s="36">
        <v>11</v>
      </c>
      <c r="E11" s="36">
        <v>81</v>
      </c>
      <c r="F11" s="36">
        <v>30</v>
      </c>
      <c r="G11" s="36">
        <v>120</v>
      </c>
      <c r="H11" s="21">
        <v>9</v>
      </c>
    </row>
    <row r="12" spans="1:8" x14ac:dyDescent="0.25">
      <c r="A12" s="36">
        <v>11</v>
      </c>
      <c r="B12" s="36">
        <v>77</v>
      </c>
      <c r="C12" s="33"/>
      <c r="D12" s="36">
        <v>13</v>
      </c>
      <c r="E12" s="36">
        <v>83</v>
      </c>
      <c r="F12" s="36">
        <v>35</v>
      </c>
      <c r="G12" s="36">
        <v>122</v>
      </c>
      <c r="H12" s="21">
        <v>10</v>
      </c>
    </row>
    <row r="13" spans="1:8" x14ac:dyDescent="0.25">
      <c r="A13" s="36">
        <v>12</v>
      </c>
      <c r="B13" s="36">
        <v>80</v>
      </c>
      <c r="C13" s="33"/>
      <c r="D13" s="36">
        <v>14</v>
      </c>
      <c r="E13" s="36">
        <v>88</v>
      </c>
      <c r="F13" s="36">
        <v>37</v>
      </c>
      <c r="G13" s="21"/>
      <c r="H13" s="21">
        <v>11</v>
      </c>
    </row>
    <row r="14" spans="1:8" x14ac:dyDescent="0.25">
      <c r="A14" s="36">
        <v>13</v>
      </c>
      <c r="B14" s="36">
        <v>81</v>
      </c>
      <c r="C14" s="33"/>
      <c r="D14" s="36">
        <v>15</v>
      </c>
      <c r="E14" s="36">
        <v>91</v>
      </c>
      <c r="F14" s="36">
        <v>41</v>
      </c>
      <c r="G14" s="21"/>
      <c r="H14" s="21">
        <v>12</v>
      </c>
    </row>
    <row r="15" spans="1:8" x14ac:dyDescent="0.25">
      <c r="A15" s="36">
        <v>14</v>
      </c>
      <c r="B15" s="36">
        <v>82</v>
      </c>
      <c r="C15" s="33"/>
      <c r="D15" s="36">
        <v>17</v>
      </c>
      <c r="E15" s="36">
        <v>95</v>
      </c>
      <c r="F15" s="36">
        <v>42</v>
      </c>
      <c r="G15" s="21"/>
      <c r="H15" s="21">
        <v>13</v>
      </c>
    </row>
    <row r="16" spans="1:8" x14ac:dyDescent="0.25">
      <c r="A16" s="36">
        <v>15</v>
      </c>
      <c r="B16" s="36">
        <v>83</v>
      </c>
      <c r="C16" s="33"/>
      <c r="D16" s="36">
        <v>21</v>
      </c>
      <c r="E16" s="36">
        <v>96</v>
      </c>
      <c r="F16" s="36">
        <v>44</v>
      </c>
      <c r="G16" s="21"/>
      <c r="H16" s="21">
        <v>14</v>
      </c>
    </row>
    <row r="17" spans="1:8" x14ac:dyDescent="0.25">
      <c r="A17" s="36">
        <v>16</v>
      </c>
      <c r="B17" s="36">
        <v>88</v>
      </c>
      <c r="C17" s="33"/>
      <c r="D17" s="36">
        <v>22</v>
      </c>
      <c r="E17" s="36">
        <v>97</v>
      </c>
      <c r="F17" s="36">
        <v>51</v>
      </c>
      <c r="G17" s="21"/>
      <c r="H17" s="21">
        <v>15</v>
      </c>
    </row>
    <row r="18" spans="1:8" x14ac:dyDescent="0.25">
      <c r="A18" s="36">
        <v>17</v>
      </c>
      <c r="B18" s="36">
        <v>91</v>
      </c>
      <c r="C18" s="33"/>
      <c r="D18" s="36">
        <v>23</v>
      </c>
      <c r="E18" s="36">
        <v>102</v>
      </c>
      <c r="F18" s="36">
        <v>56</v>
      </c>
      <c r="G18" s="21"/>
      <c r="H18" s="21">
        <v>16</v>
      </c>
    </row>
    <row r="19" spans="1:8" x14ac:dyDescent="0.25">
      <c r="A19" s="36">
        <v>18</v>
      </c>
      <c r="B19" s="36">
        <v>92</v>
      </c>
      <c r="C19" s="33"/>
      <c r="D19" s="36">
        <v>24</v>
      </c>
      <c r="E19" s="36">
        <v>110</v>
      </c>
      <c r="F19" s="36">
        <v>60</v>
      </c>
      <c r="G19" s="21"/>
      <c r="H19" s="21">
        <v>17</v>
      </c>
    </row>
    <row r="20" spans="1:8" x14ac:dyDescent="0.25">
      <c r="A20" s="36">
        <v>20</v>
      </c>
      <c r="B20" s="36">
        <v>94</v>
      </c>
      <c r="C20" s="33"/>
      <c r="D20" s="36">
        <v>26</v>
      </c>
      <c r="E20" s="36">
        <v>113</v>
      </c>
      <c r="F20" s="36">
        <v>61</v>
      </c>
      <c r="G20" s="21"/>
      <c r="H20" s="21">
        <v>18</v>
      </c>
    </row>
    <row r="21" spans="1:8" x14ac:dyDescent="0.25">
      <c r="A21" s="36">
        <v>21</v>
      </c>
      <c r="B21" s="36">
        <v>95</v>
      </c>
      <c r="C21" s="33"/>
      <c r="D21" s="36">
        <v>27</v>
      </c>
      <c r="E21" s="36">
        <v>114</v>
      </c>
      <c r="F21" s="36">
        <v>64</v>
      </c>
      <c r="G21" s="21"/>
      <c r="H21" s="21">
        <v>19</v>
      </c>
    </row>
    <row r="22" spans="1:8" x14ac:dyDescent="0.25">
      <c r="A22" s="36">
        <v>22</v>
      </c>
      <c r="B22" s="36">
        <v>96</v>
      </c>
      <c r="C22" s="33"/>
      <c r="D22" s="36">
        <v>31</v>
      </c>
      <c r="E22" s="36">
        <v>115</v>
      </c>
      <c r="F22" s="36">
        <v>65</v>
      </c>
      <c r="G22" s="21"/>
      <c r="H22" s="21">
        <v>20</v>
      </c>
    </row>
    <row r="23" spans="1:8" x14ac:dyDescent="0.25">
      <c r="A23" s="36">
        <v>23</v>
      </c>
      <c r="B23" s="36">
        <v>97</v>
      </c>
      <c r="C23" s="33"/>
      <c r="D23" s="36">
        <v>32</v>
      </c>
      <c r="E23" s="36">
        <v>116</v>
      </c>
      <c r="F23" s="36">
        <v>66</v>
      </c>
      <c r="G23" s="21"/>
      <c r="H23" s="21">
        <v>21</v>
      </c>
    </row>
    <row r="24" spans="1:8" x14ac:dyDescent="0.25">
      <c r="A24" s="36">
        <v>24</v>
      </c>
      <c r="B24" s="36">
        <v>101</v>
      </c>
      <c r="C24" s="33"/>
      <c r="D24" s="36">
        <v>33</v>
      </c>
      <c r="E24" s="36">
        <v>117</v>
      </c>
      <c r="F24" s="36">
        <v>78</v>
      </c>
      <c r="G24" s="21"/>
      <c r="H24" s="21">
        <v>22</v>
      </c>
    </row>
    <row r="25" spans="1:8" x14ac:dyDescent="0.25">
      <c r="A25" s="36">
        <v>25</v>
      </c>
      <c r="B25" s="36">
        <v>102</v>
      </c>
      <c r="C25" s="33"/>
      <c r="D25" s="36">
        <v>34</v>
      </c>
      <c r="E25" s="36">
        <v>121</v>
      </c>
      <c r="F25" s="36">
        <v>79</v>
      </c>
      <c r="G25" s="21"/>
      <c r="H25" s="21">
        <v>23</v>
      </c>
    </row>
    <row r="26" spans="1:8" x14ac:dyDescent="0.25">
      <c r="A26" s="36">
        <v>26</v>
      </c>
      <c r="B26" s="36">
        <v>105</v>
      </c>
      <c r="C26" s="33"/>
      <c r="D26" s="36">
        <v>36</v>
      </c>
      <c r="E26" s="36">
        <v>123</v>
      </c>
      <c r="F26" s="36">
        <v>98</v>
      </c>
      <c r="G26" s="21"/>
      <c r="H26" s="21">
        <v>24</v>
      </c>
    </row>
    <row r="27" spans="1:8" x14ac:dyDescent="0.25">
      <c r="A27" s="36">
        <v>27</v>
      </c>
      <c r="B27" s="36">
        <v>110</v>
      </c>
      <c r="C27" s="33"/>
      <c r="D27" s="36">
        <v>38</v>
      </c>
      <c r="E27" s="36">
        <v>124</v>
      </c>
      <c r="F27" s="36">
        <v>99</v>
      </c>
      <c r="G27" s="21"/>
      <c r="H27" s="21">
        <v>25</v>
      </c>
    </row>
    <row r="28" spans="1:8" x14ac:dyDescent="0.25">
      <c r="A28" s="36">
        <v>28</v>
      </c>
      <c r="B28" s="36">
        <v>113</v>
      </c>
      <c r="C28" s="33"/>
      <c r="D28" s="36">
        <v>40</v>
      </c>
      <c r="E28" s="36">
        <v>126</v>
      </c>
      <c r="F28" s="36">
        <v>100</v>
      </c>
      <c r="G28" s="21"/>
      <c r="H28" s="21">
        <v>26</v>
      </c>
    </row>
    <row r="29" spans="1:8" x14ac:dyDescent="0.25">
      <c r="A29" s="36">
        <v>29</v>
      </c>
      <c r="B29" s="36">
        <v>114</v>
      </c>
      <c r="C29" s="33"/>
      <c r="D29" s="36">
        <v>43</v>
      </c>
      <c r="E29" s="21"/>
      <c r="F29" s="36">
        <v>103</v>
      </c>
      <c r="G29" s="21"/>
      <c r="H29" s="21">
        <v>27</v>
      </c>
    </row>
    <row r="30" spans="1:8" x14ac:dyDescent="0.25">
      <c r="A30" s="36">
        <v>30</v>
      </c>
      <c r="B30" s="36">
        <v>115</v>
      </c>
      <c r="C30" s="33"/>
      <c r="D30" s="36">
        <v>45</v>
      </c>
      <c r="E30" s="21"/>
      <c r="F30" s="36">
        <v>104</v>
      </c>
      <c r="G30" s="21"/>
      <c r="H30" s="21">
        <v>28</v>
      </c>
    </row>
    <row r="31" spans="1:8" x14ac:dyDescent="0.25">
      <c r="A31" s="36">
        <v>31</v>
      </c>
      <c r="B31" s="36">
        <v>116</v>
      </c>
      <c r="C31" s="33"/>
      <c r="D31" s="36">
        <v>46</v>
      </c>
      <c r="E31" s="21"/>
      <c r="F31" s="36">
        <v>107</v>
      </c>
      <c r="G31" s="21"/>
      <c r="H31" s="21">
        <v>29</v>
      </c>
    </row>
    <row r="32" spans="1:8" x14ac:dyDescent="0.25">
      <c r="A32" s="36">
        <v>32</v>
      </c>
      <c r="B32" s="36">
        <v>117</v>
      </c>
      <c r="C32" s="33"/>
      <c r="D32" s="36">
        <v>47</v>
      </c>
      <c r="E32" s="21"/>
      <c r="F32" s="36">
        <v>108</v>
      </c>
      <c r="G32" s="21"/>
      <c r="H32" s="21">
        <v>30</v>
      </c>
    </row>
    <row r="33" spans="1:8" x14ac:dyDescent="0.25">
      <c r="A33" s="36">
        <v>33</v>
      </c>
      <c r="B33" s="36">
        <v>119</v>
      </c>
      <c r="C33" s="33"/>
      <c r="D33" s="36">
        <v>48</v>
      </c>
      <c r="E33" s="21"/>
      <c r="F33" s="36">
        <v>118</v>
      </c>
      <c r="G33" s="21"/>
      <c r="H33" s="21">
        <v>31</v>
      </c>
    </row>
    <row r="34" spans="1:8" x14ac:dyDescent="0.25">
      <c r="A34" s="36">
        <v>34</v>
      </c>
      <c r="B34" s="36">
        <v>120</v>
      </c>
      <c r="C34" s="33"/>
      <c r="D34" s="36">
        <v>49</v>
      </c>
      <c r="E34" s="21"/>
      <c r="F34" s="36">
        <v>125</v>
      </c>
      <c r="G34" s="21"/>
      <c r="H34" s="21">
        <v>32</v>
      </c>
    </row>
    <row r="35" spans="1:8" x14ac:dyDescent="0.25">
      <c r="A35" s="36">
        <v>35</v>
      </c>
      <c r="B35" s="36">
        <v>121</v>
      </c>
      <c r="C35" s="33"/>
      <c r="D35" s="36">
        <v>53</v>
      </c>
      <c r="E35" s="21"/>
      <c r="F35" s="36">
        <v>128</v>
      </c>
      <c r="G35" s="21"/>
      <c r="H35" s="21">
        <v>33</v>
      </c>
    </row>
    <row r="36" spans="1:8" x14ac:dyDescent="0.25">
      <c r="A36" s="36">
        <v>36</v>
      </c>
      <c r="B36" s="36">
        <v>122</v>
      </c>
      <c r="C36" s="33"/>
      <c r="D36" s="36">
        <v>54</v>
      </c>
      <c r="E36" s="21"/>
      <c r="F36" s="36">
        <v>129</v>
      </c>
      <c r="G36" s="21"/>
      <c r="H36" s="21">
        <v>34</v>
      </c>
    </row>
    <row r="37" spans="1:8" x14ac:dyDescent="0.25">
      <c r="A37" s="36">
        <v>37</v>
      </c>
      <c r="B37" s="36">
        <v>123</v>
      </c>
      <c r="C37" s="33"/>
      <c r="D37" s="36">
        <v>55</v>
      </c>
      <c r="E37" s="21"/>
      <c r="F37" s="36">
        <v>131</v>
      </c>
      <c r="G37" s="21"/>
      <c r="H37" s="21">
        <v>35</v>
      </c>
    </row>
    <row r="38" spans="1:8" x14ac:dyDescent="0.25">
      <c r="A38" s="36">
        <v>38</v>
      </c>
      <c r="B38" s="36">
        <v>124</v>
      </c>
      <c r="C38" s="33"/>
      <c r="D38" s="36">
        <v>57</v>
      </c>
      <c r="E38" s="21"/>
      <c r="F38" s="21"/>
      <c r="G38" s="21"/>
      <c r="H38" s="21">
        <v>36</v>
      </c>
    </row>
    <row r="39" spans="1:8" x14ac:dyDescent="0.25">
      <c r="A39" s="36">
        <v>40</v>
      </c>
      <c r="B39" s="36">
        <v>126</v>
      </c>
      <c r="C39" s="33"/>
      <c r="D39" s="36">
        <v>58</v>
      </c>
      <c r="E39" s="21"/>
      <c r="F39" s="21"/>
      <c r="G39" s="21"/>
      <c r="H39" s="21">
        <v>37</v>
      </c>
    </row>
    <row r="40" spans="1:8" x14ac:dyDescent="0.25">
      <c r="A40" s="36">
        <v>41</v>
      </c>
      <c r="B40" s="21"/>
      <c r="C40" s="33"/>
      <c r="D40" s="36">
        <v>62</v>
      </c>
      <c r="E40" s="21"/>
      <c r="F40" s="21"/>
      <c r="G40" s="21"/>
      <c r="H40" s="21">
        <v>38</v>
      </c>
    </row>
    <row r="41" spans="1:8" x14ac:dyDescent="0.25">
      <c r="A41" s="36">
        <v>42</v>
      </c>
      <c r="B41" s="21"/>
      <c r="C41" s="33"/>
      <c r="D41" s="36">
        <v>63</v>
      </c>
      <c r="E41" s="21"/>
      <c r="F41" s="21"/>
      <c r="G41" s="21"/>
      <c r="H41" s="21">
        <v>39</v>
      </c>
    </row>
    <row r="42" spans="1:8" x14ac:dyDescent="0.25">
      <c r="A42" s="36">
        <v>43</v>
      </c>
      <c r="B42" s="21"/>
      <c r="C42" s="33"/>
      <c r="D42" s="36">
        <v>67</v>
      </c>
      <c r="E42" s="21"/>
      <c r="F42" s="21"/>
      <c r="G42" s="21"/>
      <c r="H42" s="21">
        <v>40</v>
      </c>
    </row>
    <row r="43" spans="1:8" x14ac:dyDescent="0.25">
      <c r="A43" s="36">
        <v>44</v>
      </c>
      <c r="B43" s="21"/>
      <c r="C43" s="33"/>
      <c r="D43" s="36">
        <v>69</v>
      </c>
      <c r="E43" s="21"/>
      <c r="F43" s="21"/>
      <c r="G43" s="21"/>
      <c r="H43" s="21">
        <v>41</v>
      </c>
    </row>
    <row r="44" spans="1:8" x14ac:dyDescent="0.25">
      <c r="A44" s="36">
        <v>45</v>
      </c>
      <c r="B44" s="21"/>
      <c r="C44" s="33"/>
      <c r="D44" s="36">
        <v>70</v>
      </c>
      <c r="E44" s="21"/>
      <c r="F44" s="21"/>
      <c r="G44" s="21"/>
      <c r="H44" s="21">
        <v>42</v>
      </c>
    </row>
    <row r="45" spans="1:8" x14ac:dyDescent="0.25">
      <c r="A45" s="36">
        <v>46</v>
      </c>
      <c r="B45" s="21"/>
      <c r="C45" s="33"/>
      <c r="D45" s="36">
        <v>71</v>
      </c>
      <c r="E45" s="21"/>
      <c r="F45" s="21"/>
      <c r="G45" s="21"/>
      <c r="H45" s="21">
        <v>43</v>
      </c>
    </row>
    <row r="46" spans="1:8" x14ac:dyDescent="0.25">
      <c r="A46" s="36">
        <v>47</v>
      </c>
      <c r="B46" s="21"/>
      <c r="C46" s="33"/>
      <c r="D46" s="36">
        <v>73</v>
      </c>
      <c r="E46" s="21"/>
      <c r="F46" s="21"/>
      <c r="G46" s="21"/>
      <c r="H46" s="21">
        <v>44</v>
      </c>
    </row>
    <row r="47" spans="1:8" x14ac:dyDescent="0.25">
      <c r="A47" s="36">
        <v>48</v>
      </c>
      <c r="B47" s="21"/>
      <c r="C47" s="33"/>
      <c r="D47" s="36">
        <v>76</v>
      </c>
      <c r="E47" s="21"/>
      <c r="F47" s="21"/>
      <c r="G47" s="21"/>
      <c r="H47" s="21">
        <v>45</v>
      </c>
    </row>
    <row r="48" spans="1:8" x14ac:dyDescent="0.25">
      <c r="A48" s="36">
        <v>49</v>
      </c>
      <c r="B48" s="21"/>
      <c r="C48" s="33"/>
      <c r="D48" s="36">
        <v>84</v>
      </c>
      <c r="E48" s="21"/>
      <c r="F48" s="21"/>
      <c r="G48" s="21"/>
      <c r="H48" s="21">
        <v>46</v>
      </c>
    </row>
    <row r="49" spans="1:8" x14ac:dyDescent="0.25">
      <c r="A49" s="36">
        <v>50</v>
      </c>
      <c r="B49" s="21"/>
      <c r="C49" s="33"/>
      <c r="D49" s="36">
        <v>85</v>
      </c>
      <c r="E49" s="21"/>
      <c r="F49" s="21"/>
      <c r="G49" s="21"/>
      <c r="H49" s="21">
        <v>47</v>
      </c>
    </row>
    <row r="50" spans="1:8" x14ac:dyDescent="0.25">
      <c r="A50" s="36">
        <v>51</v>
      </c>
      <c r="B50" s="21"/>
      <c r="C50" s="33"/>
      <c r="D50" s="36">
        <v>86</v>
      </c>
      <c r="E50" s="21"/>
      <c r="F50" s="21"/>
      <c r="G50" s="21"/>
      <c r="H50" s="21">
        <v>48</v>
      </c>
    </row>
    <row r="51" spans="1:8" x14ac:dyDescent="0.25">
      <c r="A51" s="36">
        <v>53</v>
      </c>
      <c r="B51" s="21"/>
      <c r="C51" s="33"/>
      <c r="D51" s="36">
        <v>87</v>
      </c>
      <c r="E51" s="21"/>
      <c r="F51" s="21"/>
      <c r="G51" s="21"/>
      <c r="H51" s="21">
        <v>49</v>
      </c>
    </row>
    <row r="52" spans="1:8" x14ac:dyDescent="0.25">
      <c r="A52" s="36">
        <v>54</v>
      </c>
      <c r="B52" s="21"/>
      <c r="C52" s="33"/>
      <c r="D52" s="36">
        <v>89</v>
      </c>
      <c r="E52" s="21"/>
      <c r="F52" s="21"/>
      <c r="G52" s="21"/>
      <c r="H52" s="21">
        <v>50</v>
      </c>
    </row>
    <row r="53" spans="1:8" x14ac:dyDescent="0.25">
      <c r="A53" s="36">
        <v>55</v>
      </c>
      <c r="B53" s="21"/>
      <c r="C53" s="33"/>
      <c r="D53" s="36">
        <v>90</v>
      </c>
      <c r="E53" s="21"/>
      <c r="F53" s="21"/>
      <c r="G53" s="21"/>
      <c r="H53" s="21">
        <v>51</v>
      </c>
    </row>
    <row r="54" spans="1:8" x14ac:dyDescent="0.25">
      <c r="A54" s="36">
        <v>56</v>
      </c>
      <c r="B54" s="21"/>
      <c r="C54" s="33"/>
      <c r="D54" s="36">
        <v>93</v>
      </c>
      <c r="E54" s="21"/>
      <c r="F54" s="21"/>
      <c r="G54" s="21"/>
      <c r="H54" s="21">
        <v>52</v>
      </c>
    </row>
    <row r="55" spans="1:8" x14ac:dyDescent="0.25">
      <c r="A55" s="36">
        <v>57</v>
      </c>
      <c r="B55" s="21"/>
      <c r="C55" s="33"/>
      <c r="D55" s="36">
        <v>106</v>
      </c>
      <c r="E55" s="21"/>
      <c r="F55" s="21"/>
      <c r="G55" s="21"/>
      <c r="H55" s="21">
        <v>53</v>
      </c>
    </row>
    <row r="56" spans="1:8" x14ac:dyDescent="0.25">
      <c r="A56" s="36">
        <v>58</v>
      </c>
      <c r="B56" s="21"/>
      <c r="C56" s="33"/>
      <c r="D56" s="36">
        <v>109</v>
      </c>
      <c r="E56" s="21"/>
      <c r="F56" s="21"/>
      <c r="G56" s="21"/>
      <c r="H56" s="21">
        <v>54</v>
      </c>
    </row>
    <row r="57" spans="1:8" x14ac:dyDescent="0.25">
      <c r="A57" s="36">
        <v>60</v>
      </c>
      <c r="B57" s="21"/>
      <c r="C57" s="33"/>
      <c r="D57" s="36">
        <v>111</v>
      </c>
      <c r="E57" s="21"/>
      <c r="F57" s="21"/>
      <c r="G57" s="21"/>
      <c r="H57" s="21">
        <v>55</v>
      </c>
    </row>
    <row r="58" spans="1:8" x14ac:dyDescent="0.25">
      <c r="A58" s="36">
        <v>61</v>
      </c>
      <c r="B58" s="21"/>
      <c r="C58" s="33"/>
      <c r="D58" s="36">
        <v>112</v>
      </c>
      <c r="E58" s="21"/>
      <c r="F58" s="21"/>
      <c r="G58" s="21"/>
      <c r="H58" s="21">
        <v>56</v>
      </c>
    </row>
    <row r="59" spans="1:8" x14ac:dyDescent="0.25">
      <c r="A59" s="36">
        <v>62</v>
      </c>
      <c r="B59" s="21"/>
      <c r="C59" s="33"/>
      <c r="D59" s="36">
        <v>127</v>
      </c>
      <c r="E59" s="21"/>
      <c r="F59" s="21"/>
      <c r="G59" s="21"/>
      <c r="H59" s="21">
        <v>57</v>
      </c>
    </row>
    <row r="60" spans="1:8" x14ac:dyDescent="0.25">
      <c r="A60" s="36">
        <v>63</v>
      </c>
      <c r="B60" s="21"/>
      <c r="C60" s="33"/>
      <c r="D60" s="36">
        <v>130</v>
      </c>
      <c r="E60" s="21"/>
      <c r="F60" s="21"/>
      <c r="G60" s="21"/>
      <c r="H60" s="21">
        <v>58</v>
      </c>
    </row>
    <row r="61" spans="1:8" x14ac:dyDescent="0.25">
      <c r="A61" s="36">
        <v>64</v>
      </c>
      <c r="B61" s="21"/>
      <c r="C61" s="33"/>
      <c r="D61" s="21"/>
      <c r="E61" s="21"/>
      <c r="F61" s="21"/>
      <c r="G61" s="21"/>
      <c r="H61" s="21">
        <v>59</v>
      </c>
    </row>
    <row r="62" spans="1:8" x14ac:dyDescent="0.25">
      <c r="A62" s="36">
        <v>65</v>
      </c>
      <c r="B62" s="21"/>
      <c r="C62" s="33"/>
      <c r="D62" s="21"/>
      <c r="E62" s="21"/>
      <c r="F62" s="21"/>
      <c r="G62" s="21"/>
      <c r="H62" s="21">
        <v>60</v>
      </c>
    </row>
    <row r="63" spans="1:8" x14ac:dyDescent="0.25">
      <c r="A63" s="36">
        <v>66</v>
      </c>
      <c r="B63" s="21"/>
      <c r="C63" s="33"/>
      <c r="D63" s="21"/>
      <c r="E63" s="21"/>
      <c r="F63" s="21"/>
      <c r="G63" s="21"/>
      <c r="H63" s="21">
        <v>61</v>
      </c>
    </row>
    <row r="64" spans="1:8" x14ac:dyDescent="0.25">
      <c r="A64" s="36">
        <v>67</v>
      </c>
      <c r="B64" s="21"/>
      <c r="C64" s="33"/>
      <c r="D64" s="21"/>
      <c r="E64" s="21"/>
      <c r="F64" s="21"/>
      <c r="G64" s="21"/>
      <c r="H64" s="21">
        <v>62</v>
      </c>
    </row>
    <row r="65" spans="1:8" x14ac:dyDescent="0.25">
      <c r="A65" s="36">
        <v>69</v>
      </c>
      <c r="B65" s="21"/>
      <c r="C65" s="33"/>
      <c r="D65" s="21"/>
      <c r="E65" s="21"/>
      <c r="F65" s="21"/>
      <c r="G65" s="21"/>
      <c r="H65" s="21">
        <v>63</v>
      </c>
    </row>
    <row r="66" spans="1:8" x14ac:dyDescent="0.25">
      <c r="A66" s="36">
        <v>70</v>
      </c>
      <c r="B66" s="21"/>
      <c r="C66" s="33"/>
      <c r="D66" s="21"/>
      <c r="E66" s="21"/>
      <c r="F66" s="21"/>
      <c r="G66" s="21"/>
      <c r="H66" s="21">
        <v>64</v>
      </c>
    </row>
    <row r="67" spans="1:8" x14ac:dyDescent="0.25">
      <c r="A67" s="36">
        <v>71</v>
      </c>
      <c r="B67" s="21"/>
      <c r="C67" s="33"/>
      <c r="D67" s="21"/>
      <c r="E67" s="21"/>
      <c r="F67" s="21"/>
      <c r="G67" s="21"/>
      <c r="H67" s="21">
        <v>65</v>
      </c>
    </row>
    <row r="68" spans="1:8" x14ac:dyDescent="0.25">
      <c r="A68" s="36">
        <v>73</v>
      </c>
      <c r="B68" s="21"/>
      <c r="C68" s="33"/>
      <c r="D68" s="21"/>
      <c r="E68" s="21"/>
      <c r="F68" s="21"/>
      <c r="G68" s="21"/>
      <c r="H68" s="21">
        <v>66</v>
      </c>
    </row>
    <row r="69" spans="1:8" x14ac:dyDescent="0.25">
      <c r="A69" s="36">
        <v>76</v>
      </c>
      <c r="B69" s="21"/>
      <c r="C69" s="33"/>
      <c r="D69" s="21"/>
      <c r="E69" s="21"/>
      <c r="F69" s="21"/>
      <c r="G69" s="21"/>
      <c r="H69" s="21">
        <v>67</v>
      </c>
    </row>
    <row r="70" spans="1:8" x14ac:dyDescent="0.25">
      <c r="A70" s="36">
        <v>78</v>
      </c>
      <c r="B70" s="21"/>
      <c r="C70" s="33"/>
      <c r="D70" s="21"/>
      <c r="E70" s="21"/>
      <c r="F70" s="21"/>
      <c r="G70" s="21"/>
      <c r="H70" s="21">
        <v>68</v>
      </c>
    </row>
    <row r="71" spans="1:8" x14ac:dyDescent="0.25">
      <c r="A71" s="36">
        <v>79</v>
      </c>
      <c r="B71" s="21"/>
      <c r="C71" s="33"/>
      <c r="D71" s="21"/>
      <c r="E71" s="21"/>
      <c r="F71" s="21"/>
      <c r="G71" s="21"/>
      <c r="H71" s="21">
        <v>69</v>
      </c>
    </row>
    <row r="72" spans="1:8" x14ac:dyDescent="0.25">
      <c r="A72" s="36">
        <v>84</v>
      </c>
      <c r="B72" s="21"/>
      <c r="C72" s="33"/>
      <c r="D72" s="21"/>
      <c r="E72" s="21"/>
      <c r="F72" s="21"/>
      <c r="G72" s="21"/>
      <c r="H72" s="21">
        <v>70</v>
      </c>
    </row>
    <row r="73" spans="1:8" x14ac:dyDescent="0.25">
      <c r="A73" s="36">
        <v>85</v>
      </c>
      <c r="B73" s="21"/>
      <c r="C73" s="33"/>
      <c r="D73" s="21"/>
      <c r="E73" s="21"/>
      <c r="F73" s="21"/>
      <c r="G73" s="21"/>
      <c r="H73" s="21">
        <v>71</v>
      </c>
    </row>
    <row r="74" spans="1:8" x14ac:dyDescent="0.25">
      <c r="A74" s="36">
        <v>86</v>
      </c>
      <c r="B74" s="21"/>
      <c r="C74" s="33"/>
      <c r="D74" s="21"/>
      <c r="E74" s="21"/>
      <c r="F74" s="21"/>
      <c r="G74" s="21"/>
      <c r="H74" s="21">
        <v>72</v>
      </c>
    </row>
    <row r="75" spans="1:8" x14ac:dyDescent="0.25">
      <c r="A75" s="36">
        <v>87</v>
      </c>
      <c r="B75" s="21"/>
      <c r="C75" s="33"/>
      <c r="D75" s="21"/>
      <c r="E75" s="21"/>
      <c r="F75" s="21"/>
      <c r="G75" s="21"/>
      <c r="H75" s="21">
        <v>73</v>
      </c>
    </row>
    <row r="76" spans="1:8" x14ac:dyDescent="0.25">
      <c r="A76" s="36">
        <v>89</v>
      </c>
      <c r="B76" s="21"/>
      <c r="C76" s="33"/>
      <c r="D76" s="21"/>
      <c r="E76" s="21"/>
      <c r="F76" s="21"/>
      <c r="G76" s="21"/>
      <c r="H76" s="21">
        <v>74</v>
      </c>
    </row>
    <row r="77" spans="1:8" x14ac:dyDescent="0.25">
      <c r="A77" s="36">
        <v>90</v>
      </c>
      <c r="B77" s="21"/>
      <c r="C77" s="33"/>
      <c r="D77" s="21"/>
      <c r="E77" s="21"/>
      <c r="F77" s="21"/>
      <c r="G77" s="21"/>
      <c r="H77" s="21">
        <v>75</v>
      </c>
    </row>
    <row r="78" spans="1:8" x14ac:dyDescent="0.25">
      <c r="A78" s="36">
        <v>93</v>
      </c>
      <c r="B78" s="21"/>
      <c r="C78" s="33"/>
      <c r="D78" s="21"/>
      <c r="E78" s="21"/>
      <c r="F78" s="21"/>
      <c r="G78" s="21"/>
      <c r="H78" s="21">
        <v>76</v>
      </c>
    </row>
    <row r="79" spans="1:8" x14ac:dyDescent="0.25">
      <c r="A79" s="36">
        <v>98</v>
      </c>
      <c r="B79" s="21"/>
      <c r="C79" s="33"/>
      <c r="D79" s="21"/>
      <c r="E79" s="21"/>
      <c r="F79" s="21"/>
      <c r="G79" s="21"/>
      <c r="H79" s="21">
        <v>77</v>
      </c>
    </row>
    <row r="80" spans="1:8" x14ac:dyDescent="0.25">
      <c r="A80" s="36">
        <v>99</v>
      </c>
      <c r="B80" s="21"/>
      <c r="C80" s="33"/>
      <c r="D80" s="21"/>
      <c r="E80" s="21"/>
      <c r="F80" s="21"/>
      <c r="G80" s="21"/>
      <c r="H80" s="21">
        <v>78</v>
      </c>
    </row>
    <row r="81" spans="1:8" x14ac:dyDescent="0.25">
      <c r="A81" s="36">
        <v>100</v>
      </c>
      <c r="B81" s="21"/>
      <c r="C81" s="33"/>
      <c r="D81" s="21"/>
      <c r="E81" s="21"/>
      <c r="F81" s="21"/>
      <c r="G81" s="21"/>
      <c r="H81" s="21">
        <v>79</v>
      </c>
    </row>
    <row r="82" spans="1:8" x14ac:dyDescent="0.25">
      <c r="A82" s="36">
        <v>103</v>
      </c>
      <c r="B82" s="21"/>
      <c r="C82" s="33"/>
      <c r="D82" s="21"/>
      <c r="E82" s="21"/>
      <c r="F82" s="21"/>
      <c r="G82" s="21"/>
      <c r="H82" s="21">
        <v>80</v>
      </c>
    </row>
    <row r="83" spans="1:8" x14ac:dyDescent="0.25">
      <c r="A83" s="36">
        <v>104</v>
      </c>
      <c r="B83" s="21"/>
      <c r="C83" s="33"/>
      <c r="D83" s="21"/>
      <c r="E83" s="21"/>
      <c r="F83" s="21"/>
      <c r="G83" s="21"/>
      <c r="H83" s="21">
        <v>81</v>
      </c>
    </row>
    <row r="84" spans="1:8" x14ac:dyDescent="0.25">
      <c r="A84" s="36">
        <v>106</v>
      </c>
      <c r="B84" s="21"/>
      <c r="C84" s="33"/>
      <c r="D84" s="21"/>
      <c r="E84" s="21"/>
      <c r="F84" s="21"/>
      <c r="G84" s="21"/>
      <c r="H84" s="21">
        <v>82</v>
      </c>
    </row>
    <row r="85" spans="1:8" x14ac:dyDescent="0.25">
      <c r="A85" s="36">
        <v>107</v>
      </c>
      <c r="B85" s="21"/>
      <c r="C85" s="33"/>
      <c r="D85" s="21"/>
      <c r="E85" s="21"/>
      <c r="F85" s="21"/>
      <c r="G85" s="21"/>
      <c r="H85" s="21">
        <v>83</v>
      </c>
    </row>
    <row r="86" spans="1:8" x14ac:dyDescent="0.25">
      <c r="A86" s="36">
        <v>108</v>
      </c>
      <c r="B86" s="21"/>
      <c r="C86" s="33"/>
      <c r="D86" s="21"/>
      <c r="E86" s="21"/>
      <c r="F86" s="21"/>
      <c r="G86" s="21"/>
      <c r="H86" s="21">
        <v>84</v>
      </c>
    </row>
    <row r="87" spans="1:8" x14ac:dyDescent="0.25">
      <c r="A87" s="36">
        <v>109</v>
      </c>
      <c r="B87" s="21"/>
      <c r="C87" s="33"/>
      <c r="D87" s="21"/>
      <c r="E87" s="21"/>
      <c r="F87" s="21"/>
      <c r="G87" s="21"/>
      <c r="H87" s="21">
        <v>85</v>
      </c>
    </row>
    <row r="88" spans="1:8" x14ac:dyDescent="0.25">
      <c r="A88" s="36">
        <v>111</v>
      </c>
      <c r="B88" s="21"/>
      <c r="C88" s="33"/>
      <c r="D88" s="21"/>
      <c r="E88" s="21"/>
      <c r="F88" s="21"/>
      <c r="G88" s="21"/>
      <c r="H88" s="21">
        <v>86</v>
      </c>
    </row>
    <row r="89" spans="1:8" x14ac:dyDescent="0.25">
      <c r="A89" s="36">
        <v>112</v>
      </c>
      <c r="B89" s="21"/>
      <c r="C89" s="33"/>
      <c r="D89" s="21"/>
      <c r="E89" s="21"/>
      <c r="F89" s="21"/>
      <c r="G89" s="21"/>
      <c r="H89" s="21">
        <v>87</v>
      </c>
    </row>
    <row r="90" spans="1:8" x14ac:dyDescent="0.25">
      <c r="A90" s="36">
        <v>118</v>
      </c>
      <c r="B90" s="21"/>
      <c r="C90" s="33"/>
      <c r="D90" s="21"/>
      <c r="E90" s="21"/>
      <c r="F90" s="21"/>
      <c r="G90" s="21"/>
      <c r="H90" s="21">
        <v>88</v>
      </c>
    </row>
    <row r="91" spans="1:8" x14ac:dyDescent="0.25">
      <c r="A91" s="36">
        <v>125</v>
      </c>
      <c r="B91" s="21"/>
      <c r="C91" s="33"/>
      <c r="D91" s="21"/>
      <c r="E91" s="21"/>
      <c r="F91" s="21"/>
      <c r="G91" s="21"/>
      <c r="H91" s="21">
        <v>89</v>
      </c>
    </row>
    <row r="92" spans="1:8" x14ac:dyDescent="0.25">
      <c r="A92" s="36">
        <v>127</v>
      </c>
      <c r="B92" s="21"/>
      <c r="C92" s="33"/>
      <c r="D92" s="21"/>
      <c r="E92" s="21"/>
      <c r="F92" s="21"/>
      <c r="G92" s="21"/>
      <c r="H92" s="21">
        <v>90</v>
      </c>
    </row>
    <row r="93" spans="1:8" x14ac:dyDescent="0.25">
      <c r="A93" s="36">
        <v>128</v>
      </c>
      <c r="B93" s="21"/>
      <c r="C93" s="33"/>
      <c r="D93" s="21"/>
      <c r="E93" s="21"/>
      <c r="F93" s="21"/>
      <c r="G93" s="21"/>
      <c r="H93" s="21">
        <v>91</v>
      </c>
    </row>
    <row r="94" spans="1:8" x14ac:dyDescent="0.25">
      <c r="A94" s="36">
        <v>129</v>
      </c>
      <c r="B94" s="21"/>
      <c r="C94" s="33"/>
      <c r="D94" s="21"/>
      <c r="E94" s="21"/>
      <c r="F94" s="21"/>
      <c r="G94" s="21"/>
      <c r="H94" s="21">
        <v>92</v>
      </c>
    </row>
    <row r="95" spans="1:8" x14ac:dyDescent="0.25">
      <c r="A95" s="36">
        <v>130</v>
      </c>
      <c r="B95" s="21"/>
      <c r="C95" s="33"/>
      <c r="D95" s="21"/>
      <c r="E95" s="21"/>
      <c r="F95" s="21"/>
      <c r="G95" s="21"/>
      <c r="H95" s="21">
        <v>93</v>
      </c>
    </row>
    <row r="96" spans="1:8" x14ac:dyDescent="0.25">
      <c r="A96" s="36">
        <v>131</v>
      </c>
      <c r="B96" s="21"/>
      <c r="C96" s="33"/>
      <c r="D96" s="21"/>
      <c r="E96" s="21"/>
      <c r="F96" s="21"/>
      <c r="G96" s="21"/>
      <c r="H96" s="21">
        <v>94</v>
      </c>
    </row>
    <row r="97" spans="1:8" x14ac:dyDescent="0.25">
      <c r="A97" s="33"/>
      <c r="B97" s="21"/>
      <c r="C97" s="33"/>
      <c r="D97" s="21"/>
      <c r="E97" s="21"/>
      <c r="F97" s="21"/>
      <c r="G97" s="21"/>
      <c r="H97" s="21">
        <v>95</v>
      </c>
    </row>
    <row r="98" spans="1:8" x14ac:dyDescent="0.25">
      <c r="A98" s="33"/>
      <c r="B98" s="21"/>
      <c r="C98" s="33"/>
      <c r="D98" s="21"/>
      <c r="E98" s="21"/>
      <c r="F98" s="21"/>
      <c r="G98" s="21"/>
      <c r="H98" s="21">
        <v>96</v>
      </c>
    </row>
    <row r="99" spans="1:8" x14ac:dyDescent="0.25">
      <c r="A99" s="33"/>
      <c r="B99" s="21"/>
      <c r="C99" s="33"/>
      <c r="D99" s="21"/>
      <c r="E99" s="21"/>
      <c r="F99" s="21"/>
      <c r="G99" s="21"/>
      <c r="H99" s="21">
        <v>97</v>
      </c>
    </row>
    <row r="100" spans="1:8" x14ac:dyDescent="0.25">
      <c r="A100" s="33"/>
      <c r="B100" s="21"/>
      <c r="C100" s="33"/>
      <c r="D100" s="21"/>
      <c r="E100" s="21"/>
      <c r="F100" s="21"/>
      <c r="G100" s="21"/>
      <c r="H100" s="21">
        <v>98</v>
      </c>
    </row>
    <row r="101" spans="1:8" x14ac:dyDescent="0.25">
      <c r="A101" s="33"/>
      <c r="B101" s="21"/>
      <c r="C101" s="33"/>
      <c r="D101" s="21"/>
      <c r="E101" s="21"/>
      <c r="F101" s="21"/>
      <c r="G101" s="21"/>
      <c r="H101" s="21">
        <v>99</v>
      </c>
    </row>
    <row r="102" spans="1:8" x14ac:dyDescent="0.25">
      <c r="A102" s="33"/>
      <c r="B102" s="21"/>
      <c r="C102" s="33"/>
      <c r="D102" s="21"/>
      <c r="E102" s="21"/>
      <c r="F102" s="21"/>
      <c r="G102" s="21"/>
      <c r="H102" s="21">
        <v>100</v>
      </c>
    </row>
    <row r="103" spans="1:8" x14ac:dyDescent="0.25">
      <c r="A103" s="33"/>
      <c r="B103" s="21"/>
      <c r="C103" s="33"/>
      <c r="D103" s="21"/>
      <c r="E103" s="21"/>
      <c r="F103" s="21"/>
      <c r="G103" s="21"/>
      <c r="H103" s="21">
        <v>101</v>
      </c>
    </row>
    <row r="104" spans="1:8" x14ac:dyDescent="0.25">
      <c r="A104" s="33"/>
      <c r="B104" s="21"/>
      <c r="C104" s="33"/>
      <c r="D104" s="21"/>
      <c r="E104" s="21"/>
      <c r="F104" s="21"/>
      <c r="G104" s="21"/>
      <c r="H104" s="21">
        <v>102</v>
      </c>
    </row>
    <row r="105" spans="1:8" x14ac:dyDescent="0.25">
      <c r="A105" s="33"/>
      <c r="B105" s="21"/>
      <c r="C105" s="33"/>
      <c r="D105" s="21"/>
      <c r="E105" s="21"/>
      <c r="F105" s="21"/>
      <c r="G105" s="21"/>
      <c r="H105" s="21">
        <v>103</v>
      </c>
    </row>
    <row r="106" spans="1:8" x14ac:dyDescent="0.25">
      <c r="A106" s="33"/>
      <c r="B106" s="21"/>
      <c r="C106" s="33"/>
      <c r="D106" s="21"/>
      <c r="E106" s="21"/>
      <c r="F106" s="21"/>
      <c r="G106" s="21"/>
      <c r="H106" s="21">
        <v>104</v>
      </c>
    </row>
    <row r="107" spans="1:8" x14ac:dyDescent="0.25">
      <c r="A107" s="33"/>
      <c r="B107" s="21"/>
      <c r="C107" s="33"/>
      <c r="D107" s="21"/>
      <c r="E107" s="21"/>
      <c r="F107" s="21"/>
      <c r="G107" s="21"/>
      <c r="H107" s="21">
        <v>105</v>
      </c>
    </row>
    <row r="108" spans="1:8" x14ac:dyDescent="0.25">
      <c r="A108" s="33"/>
      <c r="B108" s="21"/>
      <c r="C108" s="33"/>
      <c r="D108" s="21"/>
      <c r="E108" s="21"/>
      <c r="F108" s="21"/>
      <c r="G108" s="21"/>
      <c r="H108" s="21">
        <v>106</v>
      </c>
    </row>
    <row r="109" spans="1:8" x14ac:dyDescent="0.25">
      <c r="A109" s="33"/>
      <c r="B109" s="21"/>
      <c r="C109" s="33"/>
      <c r="D109" s="21"/>
      <c r="E109" s="21"/>
      <c r="F109" s="21"/>
      <c r="G109" s="21"/>
      <c r="H109" s="21">
        <v>107</v>
      </c>
    </row>
    <row r="110" spans="1:8" x14ac:dyDescent="0.25">
      <c r="A110" s="33"/>
      <c r="B110" s="21"/>
      <c r="C110" s="33"/>
      <c r="D110" s="21"/>
      <c r="E110" s="21"/>
      <c r="F110" s="21"/>
      <c r="G110" s="21"/>
      <c r="H110" s="21">
        <v>108</v>
      </c>
    </row>
    <row r="111" spans="1:8" x14ac:dyDescent="0.25">
      <c r="A111" s="33"/>
      <c r="B111" s="21"/>
      <c r="C111" s="33"/>
      <c r="D111" s="21"/>
      <c r="E111" s="21"/>
      <c r="F111" s="21"/>
      <c r="G111" s="21"/>
      <c r="H111" s="21">
        <v>109</v>
      </c>
    </row>
    <row r="112" spans="1:8" x14ac:dyDescent="0.25">
      <c r="A112" s="33"/>
      <c r="B112" s="21"/>
      <c r="C112" s="33"/>
      <c r="D112" s="21"/>
      <c r="E112" s="21"/>
      <c r="F112" s="21"/>
      <c r="G112" s="21"/>
      <c r="H112" s="21">
        <v>110</v>
      </c>
    </row>
    <row r="113" spans="1:8" x14ac:dyDescent="0.25">
      <c r="A113" s="33"/>
      <c r="B113" s="21"/>
      <c r="C113" s="33"/>
      <c r="D113" s="21"/>
      <c r="E113" s="21"/>
      <c r="F113" s="21"/>
      <c r="G113" s="21"/>
      <c r="H113" s="21">
        <v>111</v>
      </c>
    </row>
    <row r="114" spans="1:8" x14ac:dyDescent="0.25">
      <c r="A114" s="33"/>
      <c r="B114" s="21"/>
      <c r="C114" s="33"/>
      <c r="D114" s="21"/>
      <c r="E114" s="21"/>
      <c r="F114" s="21"/>
      <c r="G114" s="21"/>
      <c r="H114" s="21">
        <v>112</v>
      </c>
    </row>
    <row r="115" spans="1:8" x14ac:dyDescent="0.25">
      <c r="A115" s="33"/>
      <c r="B115" s="21"/>
      <c r="C115" s="33"/>
      <c r="D115" s="21"/>
      <c r="E115" s="21"/>
      <c r="F115" s="21"/>
      <c r="G115" s="21"/>
      <c r="H115" s="21">
        <v>113</v>
      </c>
    </row>
    <row r="116" spans="1:8" x14ac:dyDescent="0.25">
      <c r="A116" s="33"/>
      <c r="B116" s="21"/>
      <c r="C116" s="33"/>
      <c r="D116" s="21"/>
      <c r="E116" s="21"/>
      <c r="F116" s="21"/>
      <c r="G116" s="21"/>
      <c r="H116" s="21">
        <v>114</v>
      </c>
    </row>
    <row r="117" spans="1:8" x14ac:dyDescent="0.25">
      <c r="A117" s="33"/>
      <c r="B117" s="21"/>
      <c r="C117" s="33"/>
      <c r="D117" s="21"/>
      <c r="E117" s="21"/>
      <c r="F117" s="21"/>
      <c r="G117" s="21"/>
      <c r="H117" s="21">
        <v>115</v>
      </c>
    </row>
    <row r="118" spans="1:8" x14ac:dyDescent="0.25">
      <c r="A118" s="33"/>
      <c r="B118" s="21"/>
      <c r="C118" s="33"/>
      <c r="D118" s="21"/>
      <c r="E118" s="21"/>
      <c r="F118" s="21"/>
      <c r="G118" s="21"/>
      <c r="H118" s="21">
        <v>116</v>
      </c>
    </row>
    <row r="119" spans="1:8" x14ac:dyDescent="0.25">
      <c r="A119" s="33"/>
      <c r="B119" s="21"/>
      <c r="C119" s="33"/>
      <c r="D119" s="21"/>
      <c r="E119" s="21"/>
      <c r="F119" s="21"/>
      <c r="G119" s="21"/>
      <c r="H119" s="21">
        <v>117</v>
      </c>
    </row>
    <row r="120" spans="1:8" x14ac:dyDescent="0.25">
      <c r="A120" s="33"/>
      <c r="B120" s="21"/>
      <c r="C120" s="33"/>
      <c r="D120" s="21"/>
      <c r="E120" s="21"/>
      <c r="F120" s="21"/>
      <c r="G120" s="21"/>
      <c r="H120" s="21">
        <v>118</v>
      </c>
    </row>
    <row r="121" spans="1:8" x14ac:dyDescent="0.25">
      <c r="A121" s="33"/>
      <c r="B121" s="21"/>
      <c r="C121" s="33"/>
      <c r="D121" s="21"/>
      <c r="E121" s="21"/>
      <c r="F121" s="21"/>
      <c r="G121" s="21"/>
      <c r="H121" s="21">
        <v>119</v>
      </c>
    </row>
    <row r="122" spans="1:8" x14ac:dyDescent="0.25">
      <c r="A122" s="33"/>
      <c r="B122" s="21"/>
      <c r="C122" s="33"/>
      <c r="D122" s="21"/>
      <c r="E122" s="21"/>
      <c r="F122" s="21"/>
      <c r="G122" s="21"/>
      <c r="H122" s="21">
        <v>120</v>
      </c>
    </row>
    <row r="123" spans="1:8" x14ac:dyDescent="0.25">
      <c r="A123" s="21"/>
      <c r="B123" s="21"/>
      <c r="C123" s="21"/>
      <c r="D123" s="21"/>
      <c r="E123" s="21"/>
      <c r="F123" s="21"/>
      <c r="G123" s="21"/>
      <c r="H123" s="21">
        <v>121</v>
      </c>
    </row>
    <row r="124" spans="1:8" x14ac:dyDescent="0.25">
      <c r="A124" s="21"/>
      <c r="B124" s="21"/>
      <c r="C124" s="21"/>
      <c r="D124" s="21"/>
      <c r="E124" s="21"/>
      <c r="F124" s="21"/>
      <c r="G124" s="21"/>
      <c r="H124" s="21">
        <v>122</v>
      </c>
    </row>
    <row r="125" spans="1:8" x14ac:dyDescent="0.25">
      <c r="A125" s="21"/>
      <c r="B125" s="21"/>
      <c r="C125" s="21"/>
      <c r="D125" s="21"/>
      <c r="E125" s="21"/>
      <c r="F125" s="21"/>
      <c r="G125" s="21"/>
      <c r="H125" s="21">
        <v>123</v>
      </c>
    </row>
    <row r="126" spans="1:8" x14ac:dyDescent="0.25">
      <c r="A126" s="21"/>
      <c r="B126" s="21"/>
      <c r="C126" s="21"/>
      <c r="D126" s="21"/>
      <c r="E126" s="21"/>
      <c r="F126" s="21"/>
      <c r="G126" s="21"/>
      <c r="H126" s="21">
        <v>124</v>
      </c>
    </row>
    <row r="127" spans="1:8" x14ac:dyDescent="0.25">
      <c r="A127" s="21"/>
      <c r="B127" s="21"/>
      <c r="C127" s="21"/>
      <c r="D127" s="21"/>
      <c r="E127" s="21"/>
      <c r="F127" s="21"/>
      <c r="G127" s="21"/>
      <c r="H127" s="21">
        <v>125</v>
      </c>
    </row>
    <row r="128" spans="1:8" x14ac:dyDescent="0.25">
      <c r="A128" s="21"/>
      <c r="B128" s="21"/>
      <c r="C128" s="21"/>
      <c r="D128" s="21"/>
      <c r="E128" s="21"/>
      <c r="F128" s="21"/>
      <c r="G128" s="21"/>
      <c r="H128" s="21">
        <v>126</v>
      </c>
    </row>
    <row r="129" spans="1:8" x14ac:dyDescent="0.25">
      <c r="A129" s="21"/>
      <c r="B129" s="21"/>
      <c r="C129" s="21"/>
      <c r="D129" s="21"/>
      <c r="E129" s="21"/>
      <c r="F129" s="21"/>
      <c r="G129" s="21"/>
      <c r="H129" s="21">
        <v>127</v>
      </c>
    </row>
    <row r="130" spans="1:8" x14ac:dyDescent="0.25">
      <c r="A130" s="21"/>
      <c r="B130" s="21"/>
      <c r="C130" s="21"/>
      <c r="D130" s="21"/>
      <c r="E130" s="21"/>
      <c r="F130" s="21"/>
      <c r="G130" s="21"/>
      <c r="H130" s="21">
        <v>128</v>
      </c>
    </row>
    <row r="131" spans="1:8" x14ac:dyDescent="0.25">
      <c r="A131" s="21"/>
      <c r="B131" s="21"/>
      <c r="C131" s="21"/>
      <c r="D131" s="21"/>
      <c r="E131" s="21"/>
      <c r="F131" s="21"/>
      <c r="G131" s="21"/>
      <c r="H131" s="21">
        <v>129</v>
      </c>
    </row>
    <row r="132" spans="1:8" x14ac:dyDescent="0.25">
      <c r="A132" s="21"/>
      <c r="B132" s="21"/>
      <c r="C132" s="21"/>
      <c r="D132" s="21"/>
      <c r="E132" s="21"/>
      <c r="F132" s="21"/>
      <c r="G132" s="21"/>
      <c r="H132" s="21">
        <v>130</v>
      </c>
    </row>
    <row r="133" spans="1:8" x14ac:dyDescent="0.25">
      <c r="A133" s="21"/>
      <c r="B133" s="21"/>
      <c r="C133" s="21"/>
      <c r="D133" s="21"/>
      <c r="E133" s="21"/>
      <c r="F133" s="21"/>
      <c r="G133" s="21"/>
      <c r="H133" s="21">
        <v>131</v>
      </c>
    </row>
    <row r="134" spans="1:8" x14ac:dyDescent="0.25">
      <c r="A134" s="21"/>
      <c r="B134" s="21"/>
      <c r="C134" s="21"/>
      <c r="D134" s="21"/>
      <c r="E134" s="21"/>
      <c r="F134" s="21"/>
      <c r="G134" s="21"/>
      <c r="H134" s="21">
        <v>132</v>
      </c>
    </row>
    <row r="135" spans="1:8" x14ac:dyDescent="0.25">
      <c r="A135" s="21"/>
      <c r="B135" s="21"/>
      <c r="C135" s="21"/>
      <c r="D135" s="21"/>
      <c r="E135" s="21"/>
      <c r="F135" s="21"/>
      <c r="G135" s="21"/>
      <c r="H135" s="21">
        <v>133</v>
      </c>
    </row>
    <row r="136" spans="1:8" x14ac:dyDescent="0.25">
      <c r="A136" s="21"/>
      <c r="B136" s="21"/>
      <c r="C136" s="21"/>
      <c r="D136" s="21"/>
      <c r="E136" s="21"/>
      <c r="F136" s="21"/>
      <c r="G136" s="21"/>
      <c r="H136" s="21">
        <v>134</v>
      </c>
    </row>
    <row r="137" spans="1:8" x14ac:dyDescent="0.25">
      <c r="A137" s="21"/>
      <c r="B137" s="21"/>
      <c r="C137" s="21"/>
      <c r="D137" s="21"/>
      <c r="E137" s="21"/>
      <c r="F137" s="21"/>
      <c r="G137" s="21"/>
      <c r="H137" s="21">
        <v>135</v>
      </c>
    </row>
    <row r="138" spans="1:8" x14ac:dyDescent="0.25">
      <c r="A138" s="21"/>
      <c r="B138" s="21"/>
      <c r="C138" s="21"/>
      <c r="D138" s="21"/>
      <c r="E138" s="21"/>
      <c r="F138" s="21"/>
      <c r="G138" s="21"/>
      <c r="H138" s="21">
        <v>136</v>
      </c>
    </row>
    <row r="139" spans="1:8" x14ac:dyDescent="0.25">
      <c r="A139" s="21"/>
      <c r="B139" s="21"/>
      <c r="C139" s="21"/>
      <c r="D139" s="21"/>
      <c r="E139" s="21"/>
      <c r="F139" s="21"/>
      <c r="G139" s="21"/>
      <c r="H139" s="21">
        <v>137</v>
      </c>
    </row>
    <row r="140" spans="1:8" x14ac:dyDescent="0.25">
      <c r="A140" s="21"/>
      <c r="B140" s="21"/>
      <c r="C140" s="21"/>
      <c r="D140" s="21"/>
      <c r="E140" s="21"/>
      <c r="F140" s="21"/>
      <c r="G140" s="21"/>
      <c r="H140" s="21">
        <v>138</v>
      </c>
    </row>
    <row r="141" spans="1:8" x14ac:dyDescent="0.25">
      <c r="A141" s="21"/>
      <c r="B141" s="21"/>
      <c r="C141" s="21"/>
      <c r="D141" s="21"/>
      <c r="E141" s="21"/>
      <c r="F141" s="21"/>
      <c r="G141" s="21"/>
      <c r="H141" s="21">
        <v>139</v>
      </c>
    </row>
    <row r="142" spans="1:8" x14ac:dyDescent="0.25">
      <c r="A142" s="21"/>
      <c r="B142" s="21"/>
      <c r="C142" s="21"/>
      <c r="D142" s="21"/>
      <c r="E142" s="21"/>
      <c r="F142" s="21"/>
      <c r="G142" s="21"/>
      <c r="H142" s="21">
        <v>140</v>
      </c>
    </row>
    <row r="143" spans="1:8" x14ac:dyDescent="0.25">
      <c r="A143" s="21"/>
      <c r="B143" s="21"/>
      <c r="C143" s="21"/>
      <c r="D143" s="21"/>
      <c r="E143" s="21"/>
      <c r="F143" s="21"/>
      <c r="G143" s="21"/>
      <c r="H143" s="21">
        <v>141</v>
      </c>
    </row>
    <row r="144" spans="1:8" x14ac:dyDescent="0.25">
      <c r="A144" s="21"/>
      <c r="B144" s="21"/>
      <c r="C144" s="21"/>
      <c r="D144" s="21"/>
      <c r="E144" s="21"/>
      <c r="F144" s="21"/>
      <c r="G144" s="21"/>
      <c r="H144" s="21">
        <v>142</v>
      </c>
    </row>
    <row r="145" spans="1:8" x14ac:dyDescent="0.25">
      <c r="A145" s="21"/>
      <c r="B145" s="21"/>
      <c r="C145" s="21"/>
      <c r="D145" s="21"/>
      <c r="E145" s="21"/>
      <c r="F145" s="21"/>
      <c r="G145" s="21"/>
      <c r="H145" s="21">
        <v>143</v>
      </c>
    </row>
    <row r="146" spans="1:8" x14ac:dyDescent="0.25">
      <c r="A146" s="21"/>
      <c r="B146" s="21"/>
      <c r="C146" s="21"/>
      <c r="D146" s="21"/>
      <c r="E146" s="21"/>
      <c r="F146" s="21"/>
      <c r="G146" s="21"/>
      <c r="H146" s="21">
        <v>144</v>
      </c>
    </row>
    <row r="147" spans="1:8" x14ac:dyDescent="0.25">
      <c r="A147" s="21"/>
      <c r="B147" s="21"/>
      <c r="C147" s="21"/>
      <c r="D147" s="21"/>
      <c r="E147" s="21"/>
      <c r="F147" s="21"/>
      <c r="G147" s="21"/>
      <c r="H147" s="21">
        <v>145</v>
      </c>
    </row>
    <row r="148" spans="1:8" x14ac:dyDescent="0.25">
      <c r="A148" s="21"/>
      <c r="B148" s="21"/>
      <c r="C148" s="21"/>
      <c r="D148" s="21"/>
      <c r="E148" s="21"/>
      <c r="F148" s="21"/>
      <c r="G148" s="21"/>
      <c r="H148" s="21">
        <v>146</v>
      </c>
    </row>
    <row r="149" spans="1:8" x14ac:dyDescent="0.25">
      <c r="A149" s="21"/>
      <c r="B149" s="21"/>
      <c r="C149" s="21"/>
      <c r="D149" s="21"/>
      <c r="E149" s="21"/>
      <c r="F149" s="21"/>
      <c r="G149" s="21"/>
      <c r="H149" s="21">
        <v>147</v>
      </c>
    </row>
    <row r="150" spans="1:8" x14ac:dyDescent="0.25">
      <c r="A150" s="21"/>
      <c r="B150" s="21"/>
      <c r="C150" s="21"/>
      <c r="D150" s="21"/>
      <c r="E150" s="21"/>
      <c r="F150" s="21"/>
      <c r="G150" s="21"/>
      <c r="H150" s="21">
        <v>148</v>
      </c>
    </row>
    <row r="151" spans="1:8" x14ac:dyDescent="0.25">
      <c r="A151" s="21"/>
      <c r="B151" s="21"/>
      <c r="C151" s="21"/>
      <c r="D151" s="21"/>
      <c r="E151" s="21"/>
      <c r="F151" s="21"/>
      <c r="G151" s="21"/>
      <c r="H151" s="21">
        <v>149</v>
      </c>
    </row>
    <row r="152" spans="1:8" x14ac:dyDescent="0.25">
      <c r="A152" s="21"/>
      <c r="B152" s="21"/>
      <c r="C152" s="21"/>
      <c r="D152" s="21"/>
      <c r="E152" s="21"/>
      <c r="F152" s="21"/>
      <c r="G152" s="21"/>
      <c r="H152" s="21">
        <v>150</v>
      </c>
    </row>
    <row r="153" spans="1:8" x14ac:dyDescent="0.25">
      <c r="A153" s="21"/>
      <c r="B153" s="21"/>
      <c r="C153" s="21"/>
      <c r="D153" s="21"/>
      <c r="E153" s="21"/>
      <c r="F153" s="21"/>
      <c r="G153" s="21"/>
      <c r="H153" s="21">
        <v>151</v>
      </c>
    </row>
    <row r="154" spans="1:8" x14ac:dyDescent="0.25">
      <c r="A154" s="21"/>
      <c r="B154" s="21"/>
      <c r="C154" s="21"/>
      <c r="D154" s="21"/>
      <c r="E154" s="21"/>
      <c r="F154" s="21"/>
      <c r="G154" s="21"/>
      <c r="H154" s="21">
        <v>152</v>
      </c>
    </row>
    <row r="155" spans="1:8" x14ac:dyDescent="0.25">
      <c r="A155" s="21"/>
      <c r="B155" s="21"/>
      <c r="C155" s="21"/>
      <c r="D155" s="21"/>
      <c r="E155" s="21"/>
      <c r="F155" s="21"/>
      <c r="G155" s="21"/>
      <c r="H155" s="21">
        <v>153</v>
      </c>
    </row>
    <row r="156" spans="1:8" x14ac:dyDescent="0.25">
      <c r="A156" s="21"/>
      <c r="B156" s="21"/>
      <c r="C156" s="21"/>
      <c r="D156" s="21"/>
      <c r="E156" s="21"/>
      <c r="F156" s="21"/>
      <c r="G156" s="21"/>
      <c r="H156" s="21">
        <v>154</v>
      </c>
    </row>
    <row r="157" spans="1:8" x14ac:dyDescent="0.25">
      <c r="A157" s="21"/>
      <c r="B157" s="21"/>
      <c r="C157" s="21"/>
      <c r="D157" s="21"/>
      <c r="E157" s="21"/>
      <c r="F157" s="21"/>
      <c r="G157" s="21"/>
      <c r="H157" s="21">
        <v>155</v>
      </c>
    </row>
    <row r="158" spans="1:8" x14ac:dyDescent="0.25">
      <c r="A158" s="21"/>
      <c r="B158" s="21"/>
      <c r="C158" s="21"/>
      <c r="D158" s="21"/>
      <c r="E158" s="21"/>
      <c r="F158" s="21"/>
      <c r="G158" s="21"/>
      <c r="H158" s="21">
        <v>156</v>
      </c>
    </row>
    <row r="159" spans="1:8" x14ac:dyDescent="0.25">
      <c r="A159" s="21"/>
      <c r="B159" s="21"/>
      <c r="C159" s="21"/>
      <c r="D159" s="21"/>
      <c r="E159" s="21"/>
      <c r="F159" s="21"/>
      <c r="G159" s="21"/>
      <c r="H159" s="21">
        <v>157</v>
      </c>
    </row>
    <row r="160" spans="1:8" x14ac:dyDescent="0.25">
      <c r="A160" s="21"/>
      <c r="B160" s="21"/>
      <c r="C160" s="21"/>
      <c r="D160" s="21"/>
      <c r="E160" s="21"/>
      <c r="F160" s="21"/>
      <c r="G160" s="21"/>
      <c r="H160" s="21">
        <v>158</v>
      </c>
    </row>
    <row r="161" spans="1:8" x14ac:dyDescent="0.25">
      <c r="A161" s="21"/>
      <c r="B161" s="21"/>
      <c r="C161" s="21"/>
      <c r="D161" s="21"/>
      <c r="E161" s="21"/>
      <c r="F161" s="21"/>
      <c r="G161" s="21"/>
      <c r="H161" s="21">
        <v>159</v>
      </c>
    </row>
    <row r="162" spans="1:8" x14ac:dyDescent="0.25">
      <c r="A162" s="21"/>
      <c r="B162" s="21"/>
      <c r="C162" s="21"/>
      <c r="D162" s="21"/>
      <c r="E162" s="21"/>
      <c r="F162" s="21"/>
      <c r="G162" s="21"/>
      <c r="H162" s="21">
        <v>160</v>
      </c>
    </row>
    <row r="163" spans="1:8" x14ac:dyDescent="0.25">
      <c r="A163" s="21"/>
      <c r="B163" s="21"/>
      <c r="C163" s="21"/>
      <c r="D163" s="21"/>
      <c r="E163" s="21"/>
      <c r="F163" s="21"/>
      <c r="G163" s="21"/>
      <c r="H163" s="21">
        <v>161</v>
      </c>
    </row>
    <row r="164" spans="1:8" x14ac:dyDescent="0.25">
      <c r="A164" s="21"/>
      <c r="B164" s="21"/>
      <c r="C164" s="21"/>
      <c r="D164" s="21"/>
      <c r="E164" s="21"/>
      <c r="F164" s="21"/>
      <c r="G164" s="21"/>
      <c r="H164" s="21">
        <v>162</v>
      </c>
    </row>
    <row r="165" spans="1:8" x14ac:dyDescent="0.25">
      <c r="A165" s="21"/>
      <c r="B165" s="21"/>
      <c r="C165" s="21"/>
      <c r="D165" s="21"/>
      <c r="E165" s="21"/>
      <c r="F165" s="21"/>
      <c r="G165" s="21"/>
      <c r="H165" s="21">
        <v>163</v>
      </c>
    </row>
    <row r="166" spans="1:8" x14ac:dyDescent="0.25">
      <c r="A166" s="21"/>
      <c r="B166" s="21"/>
      <c r="C166" s="21"/>
      <c r="D166" s="21"/>
      <c r="E166" s="21"/>
      <c r="F166" s="21"/>
      <c r="G166" s="21"/>
      <c r="H166" s="21">
        <v>164</v>
      </c>
    </row>
    <row r="167" spans="1:8" x14ac:dyDescent="0.25">
      <c r="A167" s="21"/>
      <c r="B167" s="21"/>
      <c r="C167" s="21"/>
      <c r="D167" s="21"/>
      <c r="E167" s="21"/>
      <c r="F167" s="21"/>
      <c r="G167" s="21"/>
      <c r="H167" s="21">
        <v>165</v>
      </c>
    </row>
    <row r="168" spans="1:8" x14ac:dyDescent="0.25">
      <c r="A168" s="21"/>
      <c r="B168" s="21"/>
      <c r="C168" s="21"/>
      <c r="D168" s="21"/>
      <c r="E168" s="21"/>
      <c r="F168" s="21"/>
      <c r="G168" s="21"/>
      <c r="H168" s="21">
        <v>166</v>
      </c>
    </row>
    <row r="169" spans="1:8" x14ac:dyDescent="0.25">
      <c r="A169" s="21"/>
      <c r="B169" s="21"/>
      <c r="C169" s="21"/>
      <c r="D169" s="21"/>
      <c r="E169" s="21"/>
      <c r="F169" s="21"/>
      <c r="G169" s="21"/>
      <c r="H169" s="21">
        <v>167</v>
      </c>
    </row>
    <row r="170" spans="1:8" x14ac:dyDescent="0.25">
      <c r="A170" s="21"/>
      <c r="B170" s="21"/>
      <c r="C170" s="21"/>
      <c r="D170" s="21"/>
      <c r="E170" s="21"/>
      <c r="F170" s="21"/>
      <c r="G170" s="21"/>
      <c r="H170" s="21">
        <v>168</v>
      </c>
    </row>
    <row r="171" spans="1:8" x14ac:dyDescent="0.25">
      <c r="A171" s="21"/>
      <c r="B171" s="21"/>
      <c r="C171" s="21"/>
      <c r="D171" s="21"/>
      <c r="E171" s="21"/>
      <c r="F171" s="21"/>
      <c r="G171" s="21"/>
      <c r="H171" s="21">
        <v>169</v>
      </c>
    </row>
    <row r="172" spans="1:8" x14ac:dyDescent="0.25">
      <c r="A172" s="21"/>
      <c r="B172" s="21"/>
      <c r="C172" s="21"/>
      <c r="D172" s="21"/>
      <c r="E172" s="21"/>
      <c r="F172" s="21"/>
      <c r="G172" s="21"/>
      <c r="H172" s="21">
        <v>170</v>
      </c>
    </row>
    <row r="173" spans="1:8" x14ac:dyDescent="0.25">
      <c r="A173" s="21"/>
      <c r="B173" s="21"/>
      <c r="C173" s="21"/>
      <c r="D173" s="21"/>
      <c r="E173" s="21"/>
      <c r="F173" s="21"/>
      <c r="G173" s="21"/>
      <c r="H173" s="21">
        <v>171</v>
      </c>
    </row>
    <row r="174" spans="1:8" x14ac:dyDescent="0.25">
      <c r="A174" s="21"/>
      <c r="B174" s="21"/>
      <c r="C174" s="21"/>
      <c r="D174" s="21"/>
      <c r="E174" s="21"/>
      <c r="F174" s="21"/>
      <c r="G174" s="21"/>
      <c r="H174" s="21">
        <v>172</v>
      </c>
    </row>
    <row r="175" spans="1:8" x14ac:dyDescent="0.25">
      <c r="A175" s="21"/>
      <c r="B175" s="21"/>
      <c r="C175" s="21"/>
      <c r="D175" s="21"/>
      <c r="E175" s="21"/>
      <c r="F175" s="21"/>
      <c r="G175" s="21"/>
      <c r="H175" s="21">
        <v>173</v>
      </c>
    </row>
    <row r="176" spans="1:8" x14ac:dyDescent="0.25">
      <c r="A176" s="21"/>
      <c r="B176" s="21"/>
      <c r="C176" s="21"/>
      <c r="D176" s="21"/>
      <c r="E176" s="21"/>
      <c r="F176" s="21"/>
      <c r="G176" s="21"/>
      <c r="H176" s="21">
        <v>174</v>
      </c>
    </row>
    <row r="177" spans="1:8" x14ac:dyDescent="0.25">
      <c r="A177" s="21"/>
      <c r="B177" s="21"/>
      <c r="C177" s="21"/>
      <c r="D177" s="21"/>
      <c r="E177" s="21"/>
      <c r="F177" s="21"/>
      <c r="G177" s="21"/>
      <c r="H177" s="21">
        <v>175</v>
      </c>
    </row>
    <row r="178" spans="1:8" x14ac:dyDescent="0.25">
      <c r="A178" s="21"/>
      <c r="B178" s="21"/>
      <c r="C178" s="21"/>
      <c r="D178" s="21"/>
      <c r="E178" s="21"/>
      <c r="F178" s="21"/>
      <c r="G178" s="21"/>
      <c r="H178" s="21">
        <v>176</v>
      </c>
    </row>
    <row r="179" spans="1:8" x14ac:dyDescent="0.25">
      <c r="A179" s="21"/>
      <c r="B179" s="21"/>
      <c r="C179" s="21"/>
      <c r="D179" s="21"/>
      <c r="E179" s="21"/>
      <c r="F179" s="21"/>
      <c r="G179" s="21"/>
      <c r="H179" s="21">
        <v>177</v>
      </c>
    </row>
    <row r="180" spans="1:8" x14ac:dyDescent="0.25">
      <c r="A180" s="21"/>
      <c r="B180" s="21"/>
      <c r="C180" s="21"/>
      <c r="D180" s="21"/>
      <c r="E180" s="21"/>
      <c r="F180" s="21"/>
      <c r="G180" s="21"/>
      <c r="H180" s="21">
        <v>178</v>
      </c>
    </row>
    <row r="181" spans="1:8" x14ac:dyDescent="0.25">
      <c r="A181" s="21"/>
      <c r="B181" s="21"/>
      <c r="C181" s="21"/>
      <c r="D181" s="21"/>
      <c r="E181" s="21"/>
      <c r="F181" s="21"/>
      <c r="G181" s="21"/>
      <c r="H181" s="21">
        <v>179</v>
      </c>
    </row>
    <row r="182" spans="1:8" x14ac:dyDescent="0.25">
      <c r="A182" s="21"/>
      <c r="B182" s="21"/>
      <c r="C182" s="21"/>
      <c r="D182" s="21"/>
      <c r="E182" s="21"/>
      <c r="F182" s="21"/>
      <c r="G182" s="21"/>
      <c r="H182" s="21">
        <v>180</v>
      </c>
    </row>
    <row r="183" spans="1:8" x14ac:dyDescent="0.25">
      <c r="A183" s="21"/>
      <c r="B183" s="21"/>
      <c r="C183" s="21"/>
      <c r="D183" s="21"/>
      <c r="E183" s="21"/>
      <c r="F183" s="21"/>
      <c r="G183" s="21"/>
      <c r="H183" s="21">
        <v>181</v>
      </c>
    </row>
    <row r="184" spans="1:8" x14ac:dyDescent="0.25">
      <c r="A184" s="21"/>
      <c r="B184" s="21"/>
      <c r="C184" s="21"/>
      <c r="D184" s="21"/>
      <c r="E184" s="21"/>
      <c r="F184" s="21"/>
      <c r="G184" s="21"/>
      <c r="H184" s="21">
        <v>182</v>
      </c>
    </row>
    <row r="185" spans="1:8" x14ac:dyDescent="0.25">
      <c r="A185" s="21"/>
      <c r="B185" s="21"/>
      <c r="C185" s="21"/>
      <c r="D185" s="21"/>
      <c r="E185" s="21"/>
      <c r="F185" s="21"/>
      <c r="G185" s="21"/>
      <c r="H185" s="21">
        <v>183</v>
      </c>
    </row>
    <row r="186" spans="1:8" x14ac:dyDescent="0.25">
      <c r="A186" s="21"/>
      <c r="B186" s="21"/>
      <c r="C186" s="21"/>
      <c r="D186" s="21"/>
      <c r="E186" s="21"/>
      <c r="F186" s="21"/>
      <c r="G186" s="21"/>
      <c r="H186" s="21">
        <v>184</v>
      </c>
    </row>
    <row r="187" spans="1:8" x14ac:dyDescent="0.25">
      <c r="A187" s="21"/>
      <c r="B187" s="21"/>
      <c r="C187" s="21"/>
      <c r="D187" s="21"/>
      <c r="E187" s="21"/>
      <c r="F187" s="21"/>
      <c r="G187" s="21"/>
      <c r="H187" s="21">
        <v>185</v>
      </c>
    </row>
    <row r="188" spans="1:8" x14ac:dyDescent="0.25">
      <c r="A188" s="21"/>
      <c r="B188" s="21"/>
      <c r="C188" s="21"/>
      <c r="D188" s="21"/>
      <c r="E188" s="21"/>
      <c r="F188" s="21"/>
      <c r="G188" s="21"/>
      <c r="H188" s="21">
        <v>186</v>
      </c>
    </row>
    <row r="189" spans="1:8" x14ac:dyDescent="0.25">
      <c r="A189" s="21"/>
      <c r="B189" s="21"/>
      <c r="C189" s="21"/>
      <c r="D189" s="21"/>
      <c r="E189" s="21"/>
      <c r="F189" s="21"/>
      <c r="G189" s="21"/>
      <c r="H189" s="21">
        <v>187</v>
      </c>
    </row>
    <row r="190" spans="1:8" x14ac:dyDescent="0.25">
      <c r="A190" s="21"/>
      <c r="B190" s="21"/>
      <c r="C190" s="21"/>
      <c r="D190" s="21"/>
      <c r="E190" s="21"/>
      <c r="F190" s="21"/>
      <c r="G190" s="21"/>
      <c r="H190" s="21">
        <v>188</v>
      </c>
    </row>
    <row r="191" spans="1:8" x14ac:dyDescent="0.25">
      <c r="A191" s="21"/>
      <c r="B191" s="21"/>
      <c r="C191" s="21"/>
      <c r="D191" s="21"/>
      <c r="E191" s="21"/>
      <c r="F191" s="21"/>
      <c r="G191" s="21"/>
      <c r="H191" s="21">
        <v>189</v>
      </c>
    </row>
    <row r="192" spans="1:8" x14ac:dyDescent="0.25">
      <c r="A192" s="21"/>
      <c r="B192" s="21"/>
      <c r="C192" s="21"/>
      <c r="D192" s="21"/>
      <c r="E192" s="21"/>
      <c r="F192" s="21"/>
      <c r="G192" s="21"/>
      <c r="H192" s="21">
        <v>190</v>
      </c>
    </row>
    <row r="193" spans="1:8" x14ac:dyDescent="0.25">
      <c r="A193" s="21"/>
      <c r="B193" s="21"/>
      <c r="C193" s="21"/>
      <c r="D193" s="21"/>
      <c r="E193" s="21"/>
      <c r="F193" s="21"/>
      <c r="G193" s="21"/>
      <c r="H193" s="21">
        <v>191</v>
      </c>
    </row>
    <row r="194" spans="1:8" x14ac:dyDescent="0.25">
      <c r="A194" s="21"/>
      <c r="B194" s="21"/>
      <c r="C194" s="21"/>
      <c r="D194" s="21"/>
      <c r="E194" s="21"/>
      <c r="F194" s="21"/>
      <c r="G194" s="21"/>
      <c r="H194" s="21">
        <v>192</v>
      </c>
    </row>
    <row r="195" spans="1:8" x14ac:dyDescent="0.25">
      <c r="A195" s="21"/>
      <c r="B195" s="21"/>
      <c r="C195" s="21"/>
      <c r="D195" s="21"/>
      <c r="E195" s="21"/>
      <c r="F195" s="21"/>
      <c r="G195" s="21"/>
      <c r="H195" s="21">
        <v>193</v>
      </c>
    </row>
    <row r="196" spans="1:8" x14ac:dyDescent="0.25">
      <c r="A196" s="21"/>
      <c r="B196" s="21"/>
      <c r="C196" s="21"/>
      <c r="D196" s="21"/>
      <c r="E196" s="21"/>
      <c r="F196" s="21"/>
      <c r="G196" s="21"/>
      <c r="H196" s="21">
        <v>194</v>
      </c>
    </row>
    <row r="197" spans="1:8" x14ac:dyDescent="0.25">
      <c r="A197" s="21"/>
      <c r="B197" s="21"/>
      <c r="C197" s="21"/>
      <c r="D197" s="21"/>
      <c r="E197" s="21"/>
      <c r="F197" s="21"/>
      <c r="G197" s="21"/>
      <c r="H197" s="21">
        <v>195</v>
      </c>
    </row>
    <row r="198" spans="1:8" x14ac:dyDescent="0.25">
      <c r="A198" s="21"/>
      <c r="B198" s="21"/>
      <c r="C198" s="21"/>
      <c r="D198" s="21"/>
      <c r="E198" s="21"/>
      <c r="F198" s="21"/>
      <c r="G198" s="21"/>
      <c r="H198" s="21">
        <v>196</v>
      </c>
    </row>
    <row r="199" spans="1:8" x14ac:dyDescent="0.25">
      <c r="A199" s="21"/>
      <c r="B199" s="21"/>
      <c r="C199" s="21"/>
      <c r="D199" s="21"/>
      <c r="E199" s="21"/>
      <c r="F199" s="21"/>
      <c r="G199" s="21"/>
      <c r="H199" s="21">
        <v>197</v>
      </c>
    </row>
    <row r="200" spans="1:8" x14ac:dyDescent="0.25">
      <c r="A200" s="21"/>
      <c r="B200" s="21"/>
      <c r="C200" s="21"/>
      <c r="D200" s="21"/>
      <c r="E200" s="21"/>
      <c r="F200" s="21"/>
      <c r="G200" s="21"/>
      <c r="H200" s="21">
        <v>198</v>
      </c>
    </row>
    <row r="201" spans="1:8" x14ac:dyDescent="0.25">
      <c r="A201" s="21"/>
      <c r="B201" s="21"/>
      <c r="C201" s="21"/>
      <c r="D201" s="21"/>
      <c r="E201" s="21"/>
      <c r="F201" s="21"/>
      <c r="G201" s="21"/>
      <c r="H201" s="21">
        <v>199</v>
      </c>
    </row>
    <row r="202" spans="1:8" x14ac:dyDescent="0.25">
      <c r="A202" s="21"/>
      <c r="B202" s="21"/>
      <c r="C202" s="21"/>
      <c r="D202" s="21"/>
      <c r="E202" s="21"/>
      <c r="F202" s="21"/>
      <c r="G202" s="21"/>
      <c r="H202" s="21">
        <v>200</v>
      </c>
    </row>
  </sheetData>
  <mergeCells count="3">
    <mergeCell ref="A1:B1"/>
    <mergeCell ref="D1:E1"/>
    <mergeCell ref="F1:G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O102"/>
  <sheetViews>
    <sheetView workbookViewId="0">
      <selection activeCell="A2" sqref="A2:O102"/>
    </sheetView>
  </sheetViews>
  <sheetFormatPr defaultRowHeight="15" x14ac:dyDescent="0.25"/>
  <cols>
    <col min="1" max="1" width="6.5703125" bestFit="1" customWidth="1"/>
    <col min="2" max="3" width="18.42578125" customWidth="1"/>
    <col min="4" max="4" width="7.42578125" customWidth="1"/>
    <col min="5" max="5" width="6.7109375" bestFit="1" customWidth="1"/>
    <col min="6" max="6" width="5.7109375" customWidth="1"/>
    <col min="7" max="7" width="7.42578125" bestFit="1" customWidth="1"/>
    <col min="8" max="8" width="10.5703125" customWidth="1"/>
    <col min="9" max="9" width="9.140625" style="23" customWidth="1"/>
    <col min="10" max="15" width="9.140625" style="23"/>
  </cols>
  <sheetData>
    <row r="1" spans="1:15" x14ac:dyDescent="0.25">
      <c r="A1" s="38" t="s">
        <v>223</v>
      </c>
      <c r="B1" s="38"/>
      <c r="C1" s="38"/>
      <c r="D1" s="38"/>
      <c r="E1" s="38"/>
      <c r="F1" s="38"/>
      <c r="G1" s="38"/>
      <c r="H1" s="39"/>
      <c r="I1" s="37" t="s">
        <v>216</v>
      </c>
      <c r="J1" s="37"/>
      <c r="K1" s="26" t="s">
        <v>221</v>
      </c>
      <c r="L1" s="37" t="s">
        <v>219</v>
      </c>
      <c r="M1" s="37"/>
      <c r="N1" s="37" t="s">
        <v>220</v>
      </c>
      <c r="O1" s="37"/>
    </row>
    <row r="2" spans="1:15" x14ac:dyDescent="0.25">
      <c r="A2" s="25" t="s">
        <v>214</v>
      </c>
      <c r="B2" s="18" t="s">
        <v>0</v>
      </c>
      <c r="C2" s="18" t="s">
        <v>1</v>
      </c>
      <c r="D2" s="18" t="s">
        <v>212</v>
      </c>
      <c r="E2" s="19" t="s">
        <v>208</v>
      </c>
      <c r="F2" s="18" t="s">
        <v>2</v>
      </c>
      <c r="G2" s="18" t="s">
        <v>215</v>
      </c>
      <c r="H2" s="18" t="s">
        <v>213</v>
      </c>
      <c r="I2" s="22" t="s">
        <v>217</v>
      </c>
      <c r="J2" s="22" t="s">
        <v>218</v>
      </c>
      <c r="K2" s="22" t="s">
        <v>216</v>
      </c>
      <c r="L2" s="22" t="s">
        <v>217</v>
      </c>
      <c r="M2" s="22" t="s">
        <v>218</v>
      </c>
      <c r="N2" s="22" t="s">
        <v>217</v>
      </c>
      <c r="O2" s="22" t="s">
        <v>218</v>
      </c>
    </row>
    <row r="3" spans="1:15" x14ac:dyDescent="0.25">
      <c r="A3" s="33">
        <v>1</v>
      </c>
      <c r="B3" s="1" t="s">
        <v>89</v>
      </c>
      <c r="C3" s="1" t="s">
        <v>224</v>
      </c>
      <c r="D3" s="1" t="s">
        <v>470</v>
      </c>
      <c r="E3" s="16">
        <v>1986</v>
      </c>
      <c r="F3" s="1" t="s">
        <v>472</v>
      </c>
      <c r="G3" s="1">
        <v>557</v>
      </c>
      <c r="H3" s="2">
        <v>1.1597222222222221E-2</v>
      </c>
      <c r="I3" s="24">
        <v>1</v>
      </c>
      <c r="J3" s="24" t="s">
        <v>474</v>
      </c>
      <c r="K3" s="24" t="s">
        <v>474</v>
      </c>
      <c r="L3" s="24">
        <v>1</v>
      </c>
      <c r="M3" s="24" t="s">
        <v>474</v>
      </c>
      <c r="N3" s="24" t="s">
        <v>474</v>
      </c>
      <c r="O3" s="24" t="s">
        <v>474</v>
      </c>
    </row>
    <row r="4" spans="1:15" x14ac:dyDescent="0.25">
      <c r="A4" s="33">
        <v>2</v>
      </c>
      <c r="B4" s="1" t="s">
        <v>225</v>
      </c>
      <c r="C4" s="1" t="s">
        <v>226</v>
      </c>
      <c r="D4" s="1" t="s">
        <v>470</v>
      </c>
      <c r="E4" s="16">
        <v>1987</v>
      </c>
      <c r="F4" s="1" t="s">
        <v>472</v>
      </c>
      <c r="G4" s="1">
        <v>583</v>
      </c>
      <c r="H4" s="2">
        <v>1.1863425925925925E-2</v>
      </c>
      <c r="I4" s="24">
        <v>2</v>
      </c>
      <c r="J4" s="24" t="s">
        <v>474</v>
      </c>
      <c r="K4" s="24" t="s">
        <v>474</v>
      </c>
      <c r="L4" s="24">
        <v>2</v>
      </c>
      <c r="M4" s="24" t="s">
        <v>474</v>
      </c>
      <c r="N4" s="24" t="s">
        <v>474</v>
      </c>
      <c r="O4" s="24" t="s">
        <v>474</v>
      </c>
    </row>
    <row r="5" spans="1:15" x14ac:dyDescent="0.25">
      <c r="A5" s="33">
        <v>3</v>
      </c>
      <c r="B5" s="1" t="s">
        <v>227</v>
      </c>
      <c r="C5" s="1" t="s">
        <v>228</v>
      </c>
      <c r="D5" s="1" t="s">
        <v>470</v>
      </c>
      <c r="E5" s="16">
        <v>1982</v>
      </c>
      <c r="F5" s="1" t="s">
        <v>472</v>
      </c>
      <c r="G5" s="1">
        <v>546</v>
      </c>
      <c r="H5" s="2">
        <v>1.1979166666666667E-2</v>
      </c>
      <c r="I5" s="24">
        <v>3</v>
      </c>
      <c r="J5" s="24" t="s">
        <v>474</v>
      </c>
      <c r="K5" s="24" t="s">
        <v>474</v>
      </c>
      <c r="L5" s="24">
        <v>3</v>
      </c>
      <c r="M5" s="24" t="s">
        <v>474</v>
      </c>
      <c r="N5" s="24" t="s">
        <v>474</v>
      </c>
      <c r="O5" s="24" t="s">
        <v>474</v>
      </c>
    </row>
    <row r="6" spans="1:15" x14ac:dyDescent="0.25">
      <c r="A6" s="33">
        <v>4</v>
      </c>
      <c r="B6" s="1" t="s">
        <v>35</v>
      </c>
      <c r="C6" s="1" t="s">
        <v>229</v>
      </c>
      <c r="D6" s="1" t="s">
        <v>470</v>
      </c>
      <c r="E6" s="16">
        <v>1997</v>
      </c>
      <c r="F6" s="1" t="s">
        <v>472</v>
      </c>
      <c r="G6" s="1">
        <v>593</v>
      </c>
      <c r="H6" s="2">
        <v>1.2233796296296296E-2</v>
      </c>
      <c r="I6" s="24">
        <v>4</v>
      </c>
      <c r="J6" s="24" t="s">
        <v>474</v>
      </c>
      <c r="K6" s="24" t="s">
        <v>474</v>
      </c>
      <c r="L6" s="24">
        <v>4</v>
      </c>
      <c r="M6" s="24" t="s">
        <v>474</v>
      </c>
      <c r="N6" s="24" t="s">
        <v>474</v>
      </c>
      <c r="O6" s="24" t="s">
        <v>474</v>
      </c>
    </row>
    <row r="7" spans="1:15" x14ac:dyDescent="0.25">
      <c r="A7" s="33">
        <v>5</v>
      </c>
      <c r="B7" s="1" t="s">
        <v>35</v>
      </c>
      <c r="C7" s="1" t="s">
        <v>230</v>
      </c>
      <c r="D7" s="1" t="s">
        <v>470</v>
      </c>
      <c r="E7" s="16">
        <v>1992</v>
      </c>
      <c r="F7" s="1" t="s">
        <v>472</v>
      </c>
      <c r="G7" s="1">
        <v>586</v>
      </c>
      <c r="H7" s="2">
        <v>1.2326388888888888E-2</v>
      </c>
      <c r="I7" s="24">
        <v>5</v>
      </c>
      <c r="J7" s="24" t="s">
        <v>474</v>
      </c>
      <c r="K7" s="24" t="s">
        <v>474</v>
      </c>
      <c r="L7" s="24">
        <v>5</v>
      </c>
      <c r="M7" s="24" t="s">
        <v>474</v>
      </c>
      <c r="N7" s="24" t="s">
        <v>474</v>
      </c>
      <c r="O7" s="24" t="s">
        <v>474</v>
      </c>
    </row>
    <row r="8" spans="1:15" x14ac:dyDescent="0.25">
      <c r="A8" s="33">
        <v>6</v>
      </c>
      <c r="B8" s="1" t="s">
        <v>29</v>
      </c>
      <c r="C8" s="1" t="s">
        <v>231</v>
      </c>
      <c r="D8" s="1" t="s">
        <v>470</v>
      </c>
      <c r="E8" s="16">
        <v>1986</v>
      </c>
      <c r="F8" s="1" t="s">
        <v>472</v>
      </c>
      <c r="G8" s="1">
        <v>588</v>
      </c>
      <c r="H8" s="2">
        <v>1.2326388888888888E-2</v>
      </c>
      <c r="I8" s="24">
        <v>6</v>
      </c>
      <c r="J8" s="24" t="s">
        <v>474</v>
      </c>
      <c r="K8" s="24" t="s">
        <v>474</v>
      </c>
      <c r="L8" s="24">
        <v>6</v>
      </c>
      <c r="M8" s="24" t="s">
        <v>474</v>
      </c>
      <c r="N8" s="24" t="s">
        <v>474</v>
      </c>
      <c r="O8" s="24" t="s">
        <v>474</v>
      </c>
    </row>
    <row r="9" spans="1:15" x14ac:dyDescent="0.25">
      <c r="A9" s="33">
        <v>7</v>
      </c>
      <c r="B9" s="1" t="s">
        <v>8</v>
      </c>
      <c r="C9" s="1" t="s">
        <v>232</v>
      </c>
      <c r="D9" s="1" t="s">
        <v>470</v>
      </c>
      <c r="E9" s="16">
        <v>1981</v>
      </c>
      <c r="F9" s="1" t="s">
        <v>472</v>
      </c>
      <c r="G9" s="1">
        <v>565</v>
      </c>
      <c r="H9" s="2">
        <v>1.2442129629629631E-2</v>
      </c>
      <c r="I9" s="24">
        <v>7</v>
      </c>
      <c r="J9" s="24" t="s">
        <v>474</v>
      </c>
      <c r="K9" s="24" t="s">
        <v>474</v>
      </c>
      <c r="L9" s="24">
        <v>7</v>
      </c>
      <c r="M9" s="24" t="s">
        <v>474</v>
      </c>
      <c r="N9" s="24" t="s">
        <v>474</v>
      </c>
      <c r="O9" s="24" t="s">
        <v>474</v>
      </c>
    </row>
    <row r="10" spans="1:15" x14ac:dyDescent="0.25">
      <c r="A10" s="33">
        <v>8</v>
      </c>
      <c r="B10" s="1" t="s">
        <v>17</v>
      </c>
      <c r="C10" s="1" t="s">
        <v>233</v>
      </c>
      <c r="D10" s="1" t="s">
        <v>470</v>
      </c>
      <c r="E10" s="16">
        <v>1985</v>
      </c>
      <c r="F10" s="1" t="s">
        <v>472</v>
      </c>
      <c r="G10" s="1">
        <v>559</v>
      </c>
      <c r="H10" s="2">
        <v>1.252314814814815E-2</v>
      </c>
      <c r="I10" s="24">
        <v>8</v>
      </c>
      <c r="J10" s="24" t="s">
        <v>474</v>
      </c>
      <c r="K10" s="24" t="s">
        <v>474</v>
      </c>
      <c r="L10" s="24">
        <v>8</v>
      </c>
      <c r="M10" s="24" t="s">
        <v>474</v>
      </c>
      <c r="N10" s="24" t="s">
        <v>474</v>
      </c>
      <c r="O10" s="24" t="s">
        <v>474</v>
      </c>
    </row>
    <row r="11" spans="1:15" x14ac:dyDescent="0.25">
      <c r="A11" s="33">
        <v>9</v>
      </c>
      <c r="B11" s="1" t="s">
        <v>138</v>
      </c>
      <c r="C11" s="1" t="s">
        <v>234</v>
      </c>
      <c r="D11" s="1" t="s">
        <v>470</v>
      </c>
      <c r="E11" s="16">
        <v>1984</v>
      </c>
      <c r="F11" s="1" t="s">
        <v>472</v>
      </c>
      <c r="G11" s="1">
        <v>530</v>
      </c>
      <c r="H11" s="2">
        <v>1.2615740740740742E-2</v>
      </c>
      <c r="I11" s="24">
        <v>9</v>
      </c>
      <c r="J11" s="24" t="s">
        <v>474</v>
      </c>
      <c r="K11" s="24" t="s">
        <v>474</v>
      </c>
      <c r="L11" s="24">
        <v>9</v>
      </c>
      <c r="M11" s="24" t="s">
        <v>474</v>
      </c>
      <c r="N11" s="24" t="s">
        <v>474</v>
      </c>
      <c r="O11" s="24" t="s">
        <v>474</v>
      </c>
    </row>
    <row r="12" spans="1:15" x14ac:dyDescent="0.25">
      <c r="A12" s="33">
        <v>10</v>
      </c>
      <c r="B12" s="1" t="s">
        <v>29</v>
      </c>
      <c r="C12" s="1" t="s">
        <v>235</v>
      </c>
      <c r="D12" s="1" t="s">
        <v>470</v>
      </c>
      <c r="E12" s="16">
        <v>1985</v>
      </c>
      <c r="F12" s="1" t="s">
        <v>472</v>
      </c>
      <c r="G12" s="1">
        <v>597</v>
      </c>
      <c r="H12" s="2">
        <v>1.2662037037037039E-2</v>
      </c>
      <c r="I12" s="24">
        <v>10</v>
      </c>
      <c r="J12" s="24" t="s">
        <v>474</v>
      </c>
      <c r="K12" s="24" t="s">
        <v>474</v>
      </c>
      <c r="L12" s="24">
        <v>10</v>
      </c>
      <c r="M12" s="24" t="s">
        <v>474</v>
      </c>
      <c r="N12" s="24" t="s">
        <v>474</v>
      </c>
      <c r="O12" s="24" t="s">
        <v>474</v>
      </c>
    </row>
    <row r="13" spans="1:15" x14ac:dyDescent="0.25">
      <c r="A13" s="33">
        <v>11</v>
      </c>
      <c r="B13" s="1" t="s">
        <v>29</v>
      </c>
      <c r="C13" s="1" t="s">
        <v>236</v>
      </c>
      <c r="D13" s="1" t="s">
        <v>470</v>
      </c>
      <c r="E13" s="16">
        <v>1981</v>
      </c>
      <c r="F13" s="1" t="s">
        <v>472</v>
      </c>
      <c r="G13" s="1">
        <v>572</v>
      </c>
      <c r="H13" s="2">
        <v>1.2673611111111113E-2</v>
      </c>
      <c r="I13" s="24">
        <v>11</v>
      </c>
      <c r="J13" s="24" t="s">
        <v>474</v>
      </c>
      <c r="K13" s="24" t="s">
        <v>474</v>
      </c>
      <c r="L13" s="24">
        <v>11</v>
      </c>
      <c r="M13" s="24" t="s">
        <v>474</v>
      </c>
      <c r="N13" s="24" t="s">
        <v>474</v>
      </c>
      <c r="O13" s="24" t="s">
        <v>474</v>
      </c>
    </row>
    <row r="14" spans="1:15" x14ac:dyDescent="0.25">
      <c r="A14" s="33">
        <v>12</v>
      </c>
      <c r="B14" s="1" t="s">
        <v>21</v>
      </c>
      <c r="C14" s="1" t="s">
        <v>237</v>
      </c>
      <c r="D14" s="1" t="s">
        <v>470</v>
      </c>
      <c r="E14" s="16">
        <v>1986</v>
      </c>
      <c r="F14" s="1" t="s">
        <v>472</v>
      </c>
      <c r="G14" s="1">
        <v>590</v>
      </c>
      <c r="H14" s="2">
        <v>1.2858796296296297E-2</v>
      </c>
      <c r="I14" s="24">
        <v>12</v>
      </c>
      <c r="J14" s="24" t="s">
        <v>474</v>
      </c>
      <c r="K14" s="24" t="s">
        <v>474</v>
      </c>
      <c r="L14" s="24">
        <v>12</v>
      </c>
      <c r="M14" s="24" t="s">
        <v>474</v>
      </c>
      <c r="N14" s="24" t="s">
        <v>474</v>
      </c>
      <c r="O14" s="24" t="s">
        <v>474</v>
      </c>
    </row>
    <row r="15" spans="1:15" x14ac:dyDescent="0.25">
      <c r="A15" s="33">
        <v>13</v>
      </c>
      <c r="B15" s="1" t="s">
        <v>5</v>
      </c>
      <c r="C15" s="1" t="s">
        <v>238</v>
      </c>
      <c r="D15" s="1" t="s">
        <v>470</v>
      </c>
      <c r="E15" s="16">
        <v>1984</v>
      </c>
      <c r="F15" s="1" t="s">
        <v>472</v>
      </c>
      <c r="G15" s="1">
        <v>502</v>
      </c>
      <c r="H15" s="2">
        <v>1.2905092592592591E-2</v>
      </c>
      <c r="I15" s="24">
        <v>13</v>
      </c>
      <c r="J15" s="24" t="s">
        <v>474</v>
      </c>
      <c r="K15" s="24" t="s">
        <v>474</v>
      </c>
      <c r="L15" s="24">
        <v>13</v>
      </c>
      <c r="M15" s="24" t="s">
        <v>474</v>
      </c>
      <c r="N15" s="24" t="s">
        <v>474</v>
      </c>
      <c r="O15" s="24" t="s">
        <v>474</v>
      </c>
    </row>
    <row r="16" spans="1:15" x14ac:dyDescent="0.25">
      <c r="A16" s="33">
        <v>14</v>
      </c>
      <c r="B16" s="1" t="s">
        <v>29</v>
      </c>
      <c r="C16" s="1" t="s">
        <v>239</v>
      </c>
      <c r="D16" s="1" t="s">
        <v>470</v>
      </c>
      <c r="E16" s="16">
        <v>1986</v>
      </c>
      <c r="F16" s="1" t="s">
        <v>472</v>
      </c>
      <c r="G16" s="1">
        <v>523</v>
      </c>
      <c r="H16" s="2">
        <v>1.2928240740740742E-2</v>
      </c>
      <c r="I16" s="24">
        <v>14</v>
      </c>
      <c r="J16" s="24" t="s">
        <v>474</v>
      </c>
      <c r="K16" s="24" t="s">
        <v>474</v>
      </c>
      <c r="L16" s="24">
        <v>14</v>
      </c>
      <c r="M16" s="24" t="s">
        <v>474</v>
      </c>
      <c r="N16" s="24" t="s">
        <v>474</v>
      </c>
      <c r="O16" s="24" t="s">
        <v>474</v>
      </c>
    </row>
    <row r="17" spans="1:15" x14ac:dyDescent="0.25">
      <c r="A17" s="33">
        <v>15</v>
      </c>
      <c r="B17" s="1" t="s">
        <v>21</v>
      </c>
      <c r="C17" s="1" t="s">
        <v>6</v>
      </c>
      <c r="D17" s="1" t="s">
        <v>470</v>
      </c>
      <c r="E17" s="16">
        <v>1980</v>
      </c>
      <c r="F17" s="1" t="s">
        <v>472</v>
      </c>
      <c r="G17" s="1">
        <v>599</v>
      </c>
      <c r="H17" s="2">
        <v>1.3101851851851852E-2</v>
      </c>
      <c r="I17" s="24">
        <v>15</v>
      </c>
      <c r="J17" s="24" t="s">
        <v>474</v>
      </c>
      <c r="K17" s="24" t="s">
        <v>474</v>
      </c>
      <c r="L17" s="24">
        <v>15</v>
      </c>
      <c r="M17" s="24" t="s">
        <v>474</v>
      </c>
      <c r="N17" s="24" t="s">
        <v>474</v>
      </c>
      <c r="O17" s="24" t="s">
        <v>474</v>
      </c>
    </row>
    <row r="18" spans="1:15" x14ac:dyDescent="0.25">
      <c r="A18" s="33">
        <v>16</v>
      </c>
      <c r="B18" s="1" t="s">
        <v>5</v>
      </c>
      <c r="C18" s="1" t="s">
        <v>240</v>
      </c>
      <c r="D18" s="1" t="s">
        <v>470</v>
      </c>
      <c r="E18" s="16">
        <v>1982</v>
      </c>
      <c r="F18" s="1" t="s">
        <v>472</v>
      </c>
      <c r="G18" s="1">
        <v>581</v>
      </c>
      <c r="H18" s="2">
        <v>1.3101851851851852E-2</v>
      </c>
      <c r="I18" s="24">
        <v>16</v>
      </c>
      <c r="J18" s="24" t="s">
        <v>474</v>
      </c>
      <c r="K18" s="24" t="s">
        <v>474</v>
      </c>
      <c r="L18" s="24">
        <v>16</v>
      </c>
      <c r="M18" s="24" t="s">
        <v>474</v>
      </c>
      <c r="N18" s="24" t="s">
        <v>474</v>
      </c>
      <c r="O18" s="24" t="s">
        <v>474</v>
      </c>
    </row>
    <row r="19" spans="1:15" x14ac:dyDescent="0.25">
      <c r="A19" s="33">
        <v>17</v>
      </c>
      <c r="B19" s="1" t="s">
        <v>130</v>
      </c>
      <c r="C19" s="1" t="s">
        <v>241</v>
      </c>
      <c r="D19" s="1" t="s">
        <v>470</v>
      </c>
      <c r="E19" s="16">
        <v>1983</v>
      </c>
      <c r="F19" s="1" t="s">
        <v>472</v>
      </c>
      <c r="G19" s="1">
        <v>592</v>
      </c>
      <c r="H19" s="2">
        <v>1.3101851851851852E-2</v>
      </c>
      <c r="I19" s="24">
        <v>17</v>
      </c>
      <c r="J19" s="24" t="s">
        <v>474</v>
      </c>
      <c r="K19" s="24" t="s">
        <v>474</v>
      </c>
      <c r="L19" s="24">
        <v>17</v>
      </c>
      <c r="M19" s="24" t="s">
        <v>474</v>
      </c>
      <c r="N19" s="24" t="s">
        <v>474</v>
      </c>
      <c r="O19" s="24" t="s">
        <v>474</v>
      </c>
    </row>
    <row r="20" spans="1:15" x14ac:dyDescent="0.25">
      <c r="A20" s="33">
        <v>18</v>
      </c>
      <c r="B20" s="1" t="s">
        <v>242</v>
      </c>
      <c r="C20" s="1" t="s">
        <v>243</v>
      </c>
      <c r="D20" s="1" t="s">
        <v>471</v>
      </c>
      <c r="E20" s="16">
        <v>1987</v>
      </c>
      <c r="F20" s="1" t="s">
        <v>472</v>
      </c>
      <c r="G20" s="1">
        <v>518</v>
      </c>
      <c r="H20" s="2">
        <v>1.314814814814815E-2</v>
      </c>
      <c r="I20" s="24" t="s">
        <v>474</v>
      </c>
      <c r="J20" s="24">
        <v>1</v>
      </c>
      <c r="K20" s="24" t="s">
        <v>474</v>
      </c>
      <c r="L20" s="24" t="s">
        <v>474</v>
      </c>
      <c r="M20" s="24">
        <v>1</v>
      </c>
      <c r="N20" s="24" t="s">
        <v>474</v>
      </c>
      <c r="O20" s="24" t="s">
        <v>474</v>
      </c>
    </row>
    <row r="21" spans="1:15" x14ac:dyDescent="0.25">
      <c r="A21" s="33">
        <v>19</v>
      </c>
      <c r="B21" s="1" t="s">
        <v>29</v>
      </c>
      <c r="C21" s="1" t="s">
        <v>244</v>
      </c>
      <c r="D21" s="1" t="s">
        <v>470</v>
      </c>
      <c r="E21" s="16">
        <v>1983</v>
      </c>
      <c r="F21" s="1" t="s">
        <v>472</v>
      </c>
      <c r="G21" s="1">
        <v>571</v>
      </c>
      <c r="H21" s="2">
        <v>1.3252314814814812E-2</v>
      </c>
      <c r="I21" s="24">
        <v>18</v>
      </c>
      <c r="J21" s="24" t="s">
        <v>474</v>
      </c>
      <c r="K21" s="24" t="s">
        <v>474</v>
      </c>
      <c r="L21" s="24">
        <v>18</v>
      </c>
      <c r="M21" s="24" t="s">
        <v>474</v>
      </c>
      <c r="N21" s="24" t="s">
        <v>474</v>
      </c>
      <c r="O21" s="24" t="s">
        <v>474</v>
      </c>
    </row>
    <row r="22" spans="1:15" x14ac:dyDescent="0.25">
      <c r="A22" s="33">
        <v>20</v>
      </c>
      <c r="B22" s="1" t="s">
        <v>8</v>
      </c>
      <c r="C22" s="1" t="s">
        <v>39</v>
      </c>
      <c r="D22" s="1" t="s">
        <v>470</v>
      </c>
      <c r="E22" s="16">
        <v>1967</v>
      </c>
      <c r="F22" s="1" t="s">
        <v>472</v>
      </c>
      <c r="G22" s="1">
        <v>641</v>
      </c>
      <c r="H22" s="2">
        <v>1.3483796296296298E-2</v>
      </c>
      <c r="I22" s="24">
        <v>19</v>
      </c>
      <c r="J22" s="24" t="s">
        <v>474</v>
      </c>
      <c r="K22" s="24" t="s">
        <v>474</v>
      </c>
      <c r="L22" s="24" t="s">
        <v>474</v>
      </c>
      <c r="M22" s="24" t="s">
        <v>474</v>
      </c>
      <c r="N22" s="24">
        <v>1</v>
      </c>
      <c r="O22" s="24" t="s">
        <v>474</v>
      </c>
    </row>
    <row r="23" spans="1:15" x14ac:dyDescent="0.25">
      <c r="A23" s="33">
        <v>21</v>
      </c>
      <c r="B23" s="1" t="s">
        <v>120</v>
      </c>
      <c r="C23" s="1" t="s">
        <v>245</v>
      </c>
      <c r="D23" s="1" t="s">
        <v>470</v>
      </c>
      <c r="E23" s="16">
        <v>1990</v>
      </c>
      <c r="F23" s="1" t="s">
        <v>472</v>
      </c>
      <c r="G23" s="1">
        <v>536</v>
      </c>
      <c r="H23" s="2">
        <v>1.3495370370370371E-2</v>
      </c>
      <c r="I23" s="24">
        <v>20</v>
      </c>
      <c r="J23" s="24" t="s">
        <v>474</v>
      </c>
      <c r="K23" s="24" t="s">
        <v>474</v>
      </c>
      <c r="L23" s="24">
        <v>19</v>
      </c>
      <c r="M23" s="24" t="s">
        <v>474</v>
      </c>
      <c r="N23" s="24" t="s">
        <v>474</v>
      </c>
      <c r="O23" s="24" t="s">
        <v>474</v>
      </c>
    </row>
    <row r="24" spans="1:15" x14ac:dyDescent="0.25">
      <c r="A24" s="33">
        <v>22</v>
      </c>
      <c r="B24" s="1" t="s">
        <v>246</v>
      </c>
      <c r="C24" s="1" t="s">
        <v>247</v>
      </c>
      <c r="D24" s="1" t="s">
        <v>470</v>
      </c>
      <c r="E24" s="16">
        <v>1974</v>
      </c>
      <c r="F24" s="1" t="s">
        <v>472</v>
      </c>
      <c r="G24" s="1">
        <v>633</v>
      </c>
      <c r="H24" s="2">
        <v>1.3541666666666665E-2</v>
      </c>
      <c r="I24" s="24">
        <v>21</v>
      </c>
      <c r="J24" s="24" t="s">
        <v>474</v>
      </c>
      <c r="K24" s="24" t="s">
        <v>474</v>
      </c>
      <c r="L24" s="24" t="s">
        <v>474</v>
      </c>
      <c r="M24" s="24" t="s">
        <v>474</v>
      </c>
      <c r="N24" s="24">
        <v>2</v>
      </c>
      <c r="O24" s="24" t="s">
        <v>474</v>
      </c>
    </row>
    <row r="25" spans="1:15" x14ac:dyDescent="0.25">
      <c r="A25" s="33">
        <v>23</v>
      </c>
      <c r="B25" s="1" t="s">
        <v>5</v>
      </c>
      <c r="C25" s="1" t="s">
        <v>248</v>
      </c>
      <c r="D25" s="1" t="s">
        <v>470</v>
      </c>
      <c r="E25" s="16">
        <v>1962</v>
      </c>
      <c r="F25" s="1" t="s">
        <v>472</v>
      </c>
      <c r="G25" s="1">
        <v>643</v>
      </c>
      <c r="H25" s="2">
        <v>1.3553240740740739E-2</v>
      </c>
      <c r="I25" s="24">
        <v>22</v>
      </c>
      <c r="J25" s="24" t="s">
        <v>474</v>
      </c>
      <c r="K25" s="24" t="s">
        <v>474</v>
      </c>
      <c r="L25" s="24" t="s">
        <v>474</v>
      </c>
      <c r="M25" s="24" t="s">
        <v>474</v>
      </c>
      <c r="N25" s="24">
        <v>3</v>
      </c>
      <c r="O25" s="24" t="s">
        <v>474</v>
      </c>
    </row>
    <row r="26" spans="1:15" x14ac:dyDescent="0.25">
      <c r="A26" s="33">
        <v>24</v>
      </c>
      <c r="B26" s="1" t="s">
        <v>29</v>
      </c>
      <c r="C26" s="1" t="s">
        <v>249</v>
      </c>
      <c r="D26" s="1" t="s">
        <v>470</v>
      </c>
      <c r="E26" s="16">
        <v>1978</v>
      </c>
      <c r="F26" s="1" t="s">
        <v>472</v>
      </c>
      <c r="G26" s="1">
        <v>520</v>
      </c>
      <c r="H26" s="2">
        <v>1.3564814814814816E-2</v>
      </c>
      <c r="I26" s="24">
        <v>23</v>
      </c>
      <c r="J26" s="24" t="s">
        <v>474</v>
      </c>
      <c r="K26" s="24" t="s">
        <v>474</v>
      </c>
      <c r="L26" s="24">
        <v>20</v>
      </c>
      <c r="M26" s="24" t="s">
        <v>474</v>
      </c>
      <c r="N26" s="24" t="s">
        <v>474</v>
      </c>
      <c r="O26" s="24" t="s">
        <v>474</v>
      </c>
    </row>
    <row r="27" spans="1:15" x14ac:dyDescent="0.25">
      <c r="A27" s="33">
        <v>25</v>
      </c>
      <c r="B27" s="1" t="s">
        <v>151</v>
      </c>
      <c r="C27" s="1" t="s">
        <v>250</v>
      </c>
      <c r="D27" s="1" t="s">
        <v>470</v>
      </c>
      <c r="E27" s="16">
        <v>1984</v>
      </c>
      <c r="F27" s="1" t="s">
        <v>472</v>
      </c>
      <c r="G27" s="1">
        <v>591</v>
      </c>
      <c r="H27" s="2">
        <v>1.3657407407407408E-2</v>
      </c>
      <c r="I27" s="24">
        <v>24</v>
      </c>
      <c r="J27" s="24" t="s">
        <v>474</v>
      </c>
      <c r="K27" s="24" t="s">
        <v>474</v>
      </c>
      <c r="L27" s="24">
        <v>21</v>
      </c>
      <c r="M27" s="24" t="s">
        <v>474</v>
      </c>
      <c r="N27" s="24" t="s">
        <v>474</v>
      </c>
      <c r="O27" s="24" t="s">
        <v>474</v>
      </c>
    </row>
    <row r="28" spans="1:15" x14ac:dyDescent="0.25">
      <c r="A28" s="33">
        <v>26</v>
      </c>
      <c r="B28" s="1" t="s">
        <v>153</v>
      </c>
      <c r="C28" s="1" t="s">
        <v>251</v>
      </c>
      <c r="D28" s="1" t="s">
        <v>471</v>
      </c>
      <c r="E28" s="16">
        <v>2000</v>
      </c>
      <c r="F28" s="1" t="s">
        <v>472</v>
      </c>
      <c r="G28" s="1">
        <v>587</v>
      </c>
      <c r="H28" s="2">
        <v>1.3842592592592592E-2</v>
      </c>
      <c r="I28" s="24" t="s">
        <v>474</v>
      </c>
      <c r="J28" s="24">
        <v>2</v>
      </c>
      <c r="K28" s="24" t="s">
        <v>474</v>
      </c>
      <c r="L28" s="24" t="s">
        <v>474</v>
      </c>
      <c r="M28" s="24">
        <v>2</v>
      </c>
      <c r="N28" s="24" t="s">
        <v>474</v>
      </c>
      <c r="O28" s="24" t="s">
        <v>474</v>
      </c>
    </row>
    <row r="29" spans="1:15" x14ac:dyDescent="0.25">
      <c r="A29" s="33">
        <v>27</v>
      </c>
      <c r="B29" s="1" t="s">
        <v>86</v>
      </c>
      <c r="C29" s="1" t="s">
        <v>252</v>
      </c>
      <c r="D29" s="1" t="s">
        <v>470</v>
      </c>
      <c r="E29" s="16">
        <v>1990</v>
      </c>
      <c r="F29" s="1" t="s">
        <v>472</v>
      </c>
      <c r="G29" s="1">
        <v>532</v>
      </c>
      <c r="H29" s="2">
        <v>1.3946759259259258E-2</v>
      </c>
      <c r="I29" s="24">
        <v>25</v>
      </c>
      <c r="J29" s="24" t="s">
        <v>474</v>
      </c>
      <c r="K29" s="24" t="s">
        <v>474</v>
      </c>
      <c r="L29" s="24">
        <v>22</v>
      </c>
      <c r="M29" s="24" t="s">
        <v>474</v>
      </c>
      <c r="N29" s="24" t="s">
        <v>474</v>
      </c>
      <c r="O29" s="24" t="s">
        <v>474</v>
      </c>
    </row>
    <row r="30" spans="1:15" x14ac:dyDescent="0.25">
      <c r="A30" s="33">
        <v>28</v>
      </c>
      <c r="B30" s="1" t="s">
        <v>253</v>
      </c>
      <c r="C30" s="1" t="s">
        <v>252</v>
      </c>
      <c r="D30" s="1" t="s">
        <v>470</v>
      </c>
      <c r="E30" s="16">
        <v>1994</v>
      </c>
      <c r="F30" s="1" t="s">
        <v>472</v>
      </c>
      <c r="G30" s="1">
        <v>527</v>
      </c>
      <c r="H30" s="2">
        <v>1.3946759259259258E-2</v>
      </c>
      <c r="I30" s="24">
        <v>26</v>
      </c>
      <c r="J30" s="24" t="s">
        <v>474</v>
      </c>
      <c r="K30" s="24" t="s">
        <v>474</v>
      </c>
      <c r="L30" s="24">
        <v>23</v>
      </c>
      <c r="M30" s="24" t="s">
        <v>474</v>
      </c>
      <c r="N30" s="24" t="s">
        <v>474</v>
      </c>
      <c r="O30" s="24" t="s">
        <v>474</v>
      </c>
    </row>
    <row r="31" spans="1:15" x14ac:dyDescent="0.25">
      <c r="A31" s="33">
        <v>29</v>
      </c>
      <c r="B31" s="1" t="s">
        <v>29</v>
      </c>
      <c r="C31" s="1" t="s">
        <v>120</v>
      </c>
      <c r="D31" s="1" t="s">
        <v>470</v>
      </c>
      <c r="E31" s="16">
        <v>1989</v>
      </c>
      <c r="F31" s="1" t="s">
        <v>472</v>
      </c>
      <c r="G31" s="1">
        <v>598</v>
      </c>
      <c r="H31" s="2">
        <v>1.3958333333333335E-2</v>
      </c>
      <c r="I31" s="24">
        <v>27</v>
      </c>
      <c r="J31" s="24" t="s">
        <v>474</v>
      </c>
      <c r="K31" s="24" t="s">
        <v>474</v>
      </c>
      <c r="L31" s="24">
        <v>24</v>
      </c>
      <c r="M31" s="24" t="s">
        <v>474</v>
      </c>
      <c r="N31" s="24" t="s">
        <v>474</v>
      </c>
      <c r="O31" s="24" t="s">
        <v>474</v>
      </c>
    </row>
    <row r="32" spans="1:15" x14ac:dyDescent="0.25">
      <c r="A32" s="33">
        <v>30</v>
      </c>
      <c r="B32" s="1" t="s">
        <v>254</v>
      </c>
      <c r="C32" s="1" t="s">
        <v>255</v>
      </c>
      <c r="D32" s="1" t="s">
        <v>470</v>
      </c>
      <c r="E32" s="16">
        <v>1999</v>
      </c>
      <c r="F32" s="1" t="s">
        <v>472</v>
      </c>
      <c r="G32" s="1">
        <v>537</v>
      </c>
      <c r="H32" s="2">
        <v>1.417824074074074E-2</v>
      </c>
      <c r="I32" s="24">
        <v>28</v>
      </c>
      <c r="J32" s="24" t="s">
        <v>474</v>
      </c>
      <c r="K32" s="24" t="s">
        <v>474</v>
      </c>
      <c r="L32" s="24">
        <v>25</v>
      </c>
      <c r="M32" s="24" t="s">
        <v>474</v>
      </c>
      <c r="N32" s="24" t="s">
        <v>474</v>
      </c>
      <c r="O32" s="24" t="s">
        <v>474</v>
      </c>
    </row>
    <row r="33" spans="1:15" x14ac:dyDescent="0.25">
      <c r="A33" s="33">
        <v>31</v>
      </c>
      <c r="B33" s="1" t="s">
        <v>256</v>
      </c>
      <c r="C33" s="1" t="s">
        <v>257</v>
      </c>
      <c r="D33" s="1" t="s">
        <v>470</v>
      </c>
      <c r="E33" s="16">
        <v>1971</v>
      </c>
      <c r="F33" s="1" t="s">
        <v>472</v>
      </c>
      <c r="G33" s="1">
        <v>631</v>
      </c>
      <c r="H33" s="2">
        <v>1.4201388888888887E-2</v>
      </c>
      <c r="I33" s="24">
        <v>29</v>
      </c>
      <c r="J33" s="24" t="s">
        <v>474</v>
      </c>
      <c r="K33" s="24" t="s">
        <v>474</v>
      </c>
      <c r="L33" s="24" t="s">
        <v>474</v>
      </c>
      <c r="M33" s="24" t="s">
        <v>474</v>
      </c>
      <c r="N33" s="24">
        <v>4</v>
      </c>
      <c r="O33" s="24" t="s">
        <v>474</v>
      </c>
    </row>
    <row r="34" spans="1:15" x14ac:dyDescent="0.25">
      <c r="A34" s="33">
        <v>32</v>
      </c>
      <c r="B34" s="1" t="s">
        <v>5</v>
      </c>
      <c r="C34" s="1" t="s">
        <v>258</v>
      </c>
      <c r="D34" s="1" t="s">
        <v>470</v>
      </c>
      <c r="E34" s="16">
        <v>1981</v>
      </c>
      <c r="F34" s="1" t="s">
        <v>472</v>
      </c>
      <c r="G34" s="1">
        <v>577</v>
      </c>
      <c r="H34" s="2">
        <v>1.4270833333333335E-2</v>
      </c>
      <c r="I34" s="24">
        <v>30</v>
      </c>
      <c r="J34" s="24" t="s">
        <v>474</v>
      </c>
      <c r="K34" s="24" t="s">
        <v>474</v>
      </c>
      <c r="L34" s="24">
        <v>26</v>
      </c>
      <c r="M34" s="24" t="s">
        <v>474</v>
      </c>
      <c r="N34" s="24" t="s">
        <v>474</v>
      </c>
      <c r="O34" s="24" t="s">
        <v>474</v>
      </c>
    </row>
    <row r="35" spans="1:15" x14ac:dyDescent="0.25">
      <c r="A35" s="33">
        <v>33</v>
      </c>
      <c r="B35" s="1" t="s">
        <v>259</v>
      </c>
      <c r="C35" s="1" t="s">
        <v>260</v>
      </c>
      <c r="D35" s="1" t="s">
        <v>470</v>
      </c>
      <c r="E35" s="16">
        <v>1966</v>
      </c>
      <c r="F35" s="1" t="s">
        <v>472</v>
      </c>
      <c r="G35" s="1">
        <v>639</v>
      </c>
      <c r="H35" s="2">
        <v>1.4467592592592593E-2</v>
      </c>
      <c r="I35" s="24">
        <v>31</v>
      </c>
      <c r="J35" s="24" t="s">
        <v>474</v>
      </c>
      <c r="K35" s="24" t="s">
        <v>474</v>
      </c>
      <c r="L35" s="24" t="s">
        <v>474</v>
      </c>
      <c r="M35" s="24" t="s">
        <v>474</v>
      </c>
      <c r="N35" s="24">
        <v>5</v>
      </c>
      <c r="O35" s="24" t="s">
        <v>474</v>
      </c>
    </row>
    <row r="36" spans="1:15" x14ac:dyDescent="0.25">
      <c r="A36" s="33">
        <v>34</v>
      </c>
      <c r="B36" s="1" t="s">
        <v>5</v>
      </c>
      <c r="C36" s="1" t="s">
        <v>180</v>
      </c>
      <c r="D36" s="1" t="s">
        <v>470</v>
      </c>
      <c r="E36" s="16">
        <v>1987</v>
      </c>
      <c r="F36" s="1" t="s">
        <v>472</v>
      </c>
      <c r="G36" s="1">
        <v>528</v>
      </c>
      <c r="H36" s="2">
        <v>1.4733796296296295E-2</v>
      </c>
      <c r="I36" s="24">
        <v>32</v>
      </c>
      <c r="J36" s="24" t="s">
        <v>474</v>
      </c>
      <c r="K36" s="24" t="s">
        <v>474</v>
      </c>
      <c r="L36" s="24">
        <v>27</v>
      </c>
      <c r="M36" s="24" t="s">
        <v>474</v>
      </c>
      <c r="N36" s="24" t="s">
        <v>474</v>
      </c>
      <c r="O36" s="24" t="s">
        <v>474</v>
      </c>
    </row>
    <row r="37" spans="1:15" x14ac:dyDescent="0.25">
      <c r="A37" s="33">
        <v>35</v>
      </c>
      <c r="B37" s="5" t="s">
        <v>47</v>
      </c>
      <c r="C37" s="5" t="s">
        <v>261</v>
      </c>
      <c r="D37" s="5" t="s">
        <v>470</v>
      </c>
      <c r="E37" s="5">
        <v>1987</v>
      </c>
      <c r="F37" s="5" t="s">
        <v>472</v>
      </c>
      <c r="G37" s="5">
        <v>547</v>
      </c>
      <c r="H37" s="2">
        <v>1.4756944444444446E-2</v>
      </c>
      <c r="I37" s="24">
        <v>33</v>
      </c>
      <c r="J37" s="24" t="s">
        <v>474</v>
      </c>
      <c r="K37" s="24" t="s">
        <v>474</v>
      </c>
      <c r="L37" s="24">
        <v>28</v>
      </c>
      <c r="M37" s="24" t="s">
        <v>474</v>
      </c>
      <c r="N37" s="24" t="s">
        <v>474</v>
      </c>
      <c r="O37" s="24" t="s">
        <v>474</v>
      </c>
    </row>
    <row r="38" spans="1:15" x14ac:dyDescent="0.25">
      <c r="A38" s="33">
        <v>36</v>
      </c>
      <c r="B38" s="5" t="s">
        <v>262</v>
      </c>
      <c r="C38" s="5" t="s">
        <v>263</v>
      </c>
      <c r="D38" s="5" t="s">
        <v>471</v>
      </c>
      <c r="E38" s="5">
        <v>1981</v>
      </c>
      <c r="F38" s="5" t="s">
        <v>472</v>
      </c>
      <c r="G38" s="5">
        <v>533</v>
      </c>
      <c r="H38" s="2">
        <v>1.4884259259259259E-2</v>
      </c>
      <c r="I38" s="24" t="s">
        <v>474</v>
      </c>
      <c r="J38" s="24">
        <v>3</v>
      </c>
      <c r="K38" s="24" t="s">
        <v>474</v>
      </c>
      <c r="L38" s="24" t="s">
        <v>474</v>
      </c>
      <c r="M38" s="24">
        <v>3</v>
      </c>
      <c r="N38" s="24" t="s">
        <v>474</v>
      </c>
      <c r="O38" s="24" t="s">
        <v>474</v>
      </c>
    </row>
    <row r="39" spans="1:15" x14ac:dyDescent="0.25">
      <c r="A39" s="33">
        <v>37</v>
      </c>
      <c r="B39" s="5" t="s">
        <v>47</v>
      </c>
      <c r="C39" s="5" t="s">
        <v>264</v>
      </c>
      <c r="D39" s="5" t="s">
        <v>470</v>
      </c>
      <c r="E39" s="5">
        <v>1991</v>
      </c>
      <c r="F39" s="5" t="s">
        <v>472</v>
      </c>
      <c r="G39" s="5">
        <v>510</v>
      </c>
      <c r="H39" s="2">
        <v>1.5034722222222222E-2</v>
      </c>
      <c r="I39" s="24">
        <v>34</v>
      </c>
      <c r="J39" s="24" t="s">
        <v>474</v>
      </c>
      <c r="K39" s="24" t="s">
        <v>474</v>
      </c>
      <c r="L39" s="24">
        <v>29</v>
      </c>
      <c r="M39" s="24" t="s">
        <v>474</v>
      </c>
      <c r="N39" s="24" t="s">
        <v>474</v>
      </c>
      <c r="O39" s="24" t="s">
        <v>474</v>
      </c>
    </row>
    <row r="40" spans="1:15" x14ac:dyDescent="0.25">
      <c r="A40" s="33">
        <v>38</v>
      </c>
      <c r="B40" s="5" t="s">
        <v>94</v>
      </c>
      <c r="C40" s="5" t="s">
        <v>265</v>
      </c>
      <c r="D40" s="5" t="s">
        <v>471</v>
      </c>
      <c r="E40" s="5">
        <v>1988</v>
      </c>
      <c r="F40" s="5" t="s">
        <v>472</v>
      </c>
      <c r="G40" s="5">
        <v>567</v>
      </c>
      <c r="H40" s="2">
        <v>1.5104166666666667E-2</v>
      </c>
      <c r="I40" s="24" t="s">
        <v>474</v>
      </c>
      <c r="J40" s="24">
        <v>4</v>
      </c>
      <c r="K40" s="24" t="s">
        <v>474</v>
      </c>
      <c r="L40" s="24" t="s">
        <v>474</v>
      </c>
      <c r="M40" s="24">
        <v>4</v>
      </c>
      <c r="N40" s="24" t="s">
        <v>474</v>
      </c>
      <c r="O40" s="24" t="s">
        <v>474</v>
      </c>
    </row>
    <row r="41" spans="1:15" x14ac:dyDescent="0.25">
      <c r="A41" s="33">
        <v>39</v>
      </c>
      <c r="B41" s="5" t="s">
        <v>266</v>
      </c>
      <c r="C41" s="5" t="s">
        <v>267</v>
      </c>
      <c r="D41" s="5" t="s">
        <v>470</v>
      </c>
      <c r="E41" s="5">
        <v>1996</v>
      </c>
      <c r="F41" s="5" t="s">
        <v>472</v>
      </c>
      <c r="G41" s="5">
        <v>517</v>
      </c>
      <c r="H41" s="2">
        <v>1.5219907407407409E-2</v>
      </c>
      <c r="I41" s="24">
        <v>35</v>
      </c>
      <c r="J41" s="24" t="s">
        <v>474</v>
      </c>
      <c r="K41" s="24" t="s">
        <v>474</v>
      </c>
      <c r="L41" s="24">
        <v>30</v>
      </c>
      <c r="M41" s="24" t="s">
        <v>474</v>
      </c>
      <c r="N41" s="24" t="s">
        <v>474</v>
      </c>
      <c r="O41" s="24" t="s">
        <v>474</v>
      </c>
    </row>
    <row r="42" spans="1:15" x14ac:dyDescent="0.25">
      <c r="A42" s="33">
        <v>40</v>
      </c>
      <c r="B42" s="5" t="s">
        <v>29</v>
      </c>
      <c r="C42" s="5" t="s">
        <v>110</v>
      </c>
      <c r="D42" s="5" t="s">
        <v>470</v>
      </c>
      <c r="E42" s="5">
        <v>1979</v>
      </c>
      <c r="F42" s="5" t="s">
        <v>472</v>
      </c>
      <c r="G42" s="5">
        <v>524</v>
      </c>
      <c r="H42" s="2">
        <v>1.5312500000000001E-2</v>
      </c>
      <c r="I42" s="24">
        <v>36</v>
      </c>
      <c r="J42" s="24" t="s">
        <v>474</v>
      </c>
      <c r="K42" s="24" t="s">
        <v>474</v>
      </c>
      <c r="L42" s="24">
        <v>31</v>
      </c>
      <c r="M42" s="24" t="s">
        <v>474</v>
      </c>
      <c r="N42" s="24" t="s">
        <v>474</v>
      </c>
      <c r="O42" s="24" t="s">
        <v>474</v>
      </c>
    </row>
    <row r="43" spans="1:15" x14ac:dyDescent="0.25">
      <c r="A43" s="33">
        <v>41</v>
      </c>
      <c r="B43" s="5" t="s">
        <v>104</v>
      </c>
      <c r="C43" s="5" t="s">
        <v>268</v>
      </c>
      <c r="D43" s="5" t="s">
        <v>471</v>
      </c>
      <c r="E43" s="5">
        <v>1981</v>
      </c>
      <c r="F43" s="5" t="s">
        <v>472</v>
      </c>
      <c r="G43" s="5">
        <v>595</v>
      </c>
      <c r="H43" s="2">
        <v>1.5324074074074075E-2</v>
      </c>
      <c r="I43" s="24" t="s">
        <v>474</v>
      </c>
      <c r="J43" s="24">
        <v>5</v>
      </c>
      <c r="K43" s="24" t="s">
        <v>474</v>
      </c>
      <c r="L43" s="24" t="s">
        <v>474</v>
      </c>
      <c r="M43" s="24">
        <v>5</v>
      </c>
      <c r="N43" s="24" t="s">
        <v>474</v>
      </c>
      <c r="O43" s="24" t="s">
        <v>474</v>
      </c>
    </row>
    <row r="44" spans="1:15" x14ac:dyDescent="0.25">
      <c r="A44" s="33">
        <v>42</v>
      </c>
      <c r="B44" s="5" t="s">
        <v>259</v>
      </c>
      <c r="C44" s="5" t="s">
        <v>269</v>
      </c>
      <c r="D44" s="5" t="s">
        <v>470</v>
      </c>
      <c r="E44" s="5">
        <v>1962</v>
      </c>
      <c r="F44" s="5" t="s">
        <v>472</v>
      </c>
      <c r="G44" s="5">
        <v>642</v>
      </c>
      <c r="H44" s="2">
        <v>1.5370370370370369E-2</v>
      </c>
      <c r="I44" s="24">
        <v>37</v>
      </c>
      <c r="J44" s="24" t="s">
        <v>474</v>
      </c>
      <c r="K44" s="24" t="s">
        <v>474</v>
      </c>
      <c r="L44" s="24" t="s">
        <v>474</v>
      </c>
      <c r="M44" s="24" t="s">
        <v>474</v>
      </c>
      <c r="N44" s="24">
        <v>6</v>
      </c>
      <c r="O44" s="24" t="s">
        <v>474</v>
      </c>
    </row>
    <row r="45" spans="1:15" x14ac:dyDescent="0.25">
      <c r="A45" s="33">
        <v>43</v>
      </c>
      <c r="B45" s="5" t="s">
        <v>64</v>
      </c>
      <c r="C45" s="5" t="s">
        <v>270</v>
      </c>
      <c r="D45" s="5" t="s">
        <v>470</v>
      </c>
      <c r="E45" s="5">
        <v>1991</v>
      </c>
      <c r="F45" s="5" t="s">
        <v>472</v>
      </c>
      <c r="G45" s="5">
        <v>504</v>
      </c>
      <c r="H45" s="2">
        <v>1.5381944444444443E-2</v>
      </c>
      <c r="I45" s="24">
        <v>38</v>
      </c>
      <c r="J45" s="24" t="s">
        <v>474</v>
      </c>
      <c r="K45" s="24" t="s">
        <v>474</v>
      </c>
      <c r="L45" s="24">
        <v>32</v>
      </c>
      <c r="M45" s="24" t="s">
        <v>474</v>
      </c>
      <c r="N45" s="24" t="s">
        <v>474</v>
      </c>
      <c r="O45" s="24" t="s">
        <v>474</v>
      </c>
    </row>
    <row r="46" spans="1:15" x14ac:dyDescent="0.25">
      <c r="A46" s="33">
        <v>44</v>
      </c>
      <c r="B46" s="5" t="s">
        <v>33</v>
      </c>
      <c r="C46" s="5" t="s">
        <v>271</v>
      </c>
      <c r="D46" s="5" t="s">
        <v>470</v>
      </c>
      <c r="E46" s="5">
        <v>1979</v>
      </c>
      <c r="F46" s="5" t="s">
        <v>472</v>
      </c>
      <c r="G46" s="5">
        <v>589</v>
      </c>
      <c r="H46" s="2">
        <v>1.5601851851851851E-2</v>
      </c>
      <c r="I46" s="24">
        <v>39</v>
      </c>
      <c r="J46" s="24" t="s">
        <v>474</v>
      </c>
      <c r="K46" s="24" t="s">
        <v>474</v>
      </c>
      <c r="L46" s="24">
        <v>33</v>
      </c>
      <c r="M46" s="24" t="s">
        <v>474</v>
      </c>
      <c r="N46" s="24" t="s">
        <v>474</v>
      </c>
      <c r="O46" s="24" t="s">
        <v>474</v>
      </c>
    </row>
    <row r="47" spans="1:15" x14ac:dyDescent="0.25">
      <c r="A47" s="33">
        <v>45</v>
      </c>
      <c r="B47" s="5" t="s">
        <v>272</v>
      </c>
      <c r="C47" s="5" t="s">
        <v>273</v>
      </c>
      <c r="D47" s="5" t="s">
        <v>470</v>
      </c>
      <c r="E47" s="5">
        <v>1976</v>
      </c>
      <c r="F47" s="5" t="s">
        <v>472</v>
      </c>
      <c r="G47" s="5">
        <v>634</v>
      </c>
      <c r="H47" s="2">
        <v>1.5636574074074074E-2</v>
      </c>
      <c r="I47" s="24">
        <v>40</v>
      </c>
      <c r="J47" s="24" t="s">
        <v>474</v>
      </c>
      <c r="K47" s="24" t="s">
        <v>474</v>
      </c>
      <c r="L47" s="24" t="s">
        <v>474</v>
      </c>
      <c r="M47" s="24" t="s">
        <v>474</v>
      </c>
      <c r="N47" s="24">
        <v>7</v>
      </c>
      <c r="O47" s="24" t="s">
        <v>474</v>
      </c>
    </row>
    <row r="48" spans="1:15" x14ac:dyDescent="0.25">
      <c r="A48" s="33">
        <v>46</v>
      </c>
      <c r="B48" s="5" t="s">
        <v>45</v>
      </c>
      <c r="C48" s="5" t="s">
        <v>274</v>
      </c>
      <c r="D48" s="5" t="s">
        <v>470</v>
      </c>
      <c r="E48" s="5">
        <v>1988</v>
      </c>
      <c r="F48" s="5" t="s">
        <v>472</v>
      </c>
      <c r="G48" s="5">
        <v>594</v>
      </c>
      <c r="H48" s="2">
        <v>1.59375E-2</v>
      </c>
      <c r="I48" s="24">
        <v>41</v>
      </c>
      <c r="J48" s="24" t="s">
        <v>474</v>
      </c>
      <c r="K48" s="24" t="s">
        <v>474</v>
      </c>
      <c r="L48" s="24">
        <v>34</v>
      </c>
      <c r="M48" s="24" t="s">
        <v>474</v>
      </c>
      <c r="N48" s="24" t="s">
        <v>474</v>
      </c>
      <c r="O48" s="24" t="s">
        <v>474</v>
      </c>
    </row>
    <row r="49" spans="1:15" x14ac:dyDescent="0.25">
      <c r="A49" s="33">
        <v>47</v>
      </c>
      <c r="B49" s="5" t="s">
        <v>111</v>
      </c>
      <c r="C49" s="5" t="s">
        <v>275</v>
      </c>
      <c r="D49" s="5" t="s">
        <v>471</v>
      </c>
      <c r="E49" s="5">
        <v>1990</v>
      </c>
      <c r="F49" s="5" t="s">
        <v>472</v>
      </c>
      <c r="G49" s="5">
        <v>552</v>
      </c>
      <c r="H49" s="2">
        <v>1.6053240740740743E-2</v>
      </c>
      <c r="I49" s="24" t="s">
        <v>474</v>
      </c>
      <c r="J49" s="24">
        <v>6</v>
      </c>
      <c r="K49" s="24" t="s">
        <v>474</v>
      </c>
      <c r="L49" s="24" t="s">
        <v>474</v>
      </c>
      <c r="M49" s="24">
        <v>6</v>
      </c>
      <c r="N49" s="24" t="s">
        <v>474</v>
      </c>
      <c r="O49" s="24" t="s">
        <v>474</v>
      </c>
    </row>
    <row r="50" spans="1:15" x14ac:dyDescent="0.25">
      <c r="A50" s="33">
        <v>48</v>
      </c>
      <c r="B50" s="5" t="s">
        <v>276</v>
      </c>
      <c r="C50" s="5" t="s">
        <v>277</v>
      </c>
      <c r="D50" s="5" t="s">
        <v>471</v>
      </c>
      <c r="E50" s="5">
        <v>1996</v>
      </c>
      <c r="F50" s="5" t="s">
        <v>472</v>
      </c>
      <c r="G50" s="5">
        <v>509</v>
      </c>
      <c r="H50" s="2">
        <v>1.6064814814814816E-2</v>
      </c>
      <c r="I50" s="24" t="s">
        <v>474</v>
      </c>
      <c r="J50" s="24">
        <v>7</v>
      </c>
      <c r="K50" s="24" t="s">
        <v>474</v>
      </c>
      <c r="L50" s="24" t="s">
        <v>474</v>
      </c>
      <c r="M50" s="24">
        <v>7</v>
      </c>
      <c r="N50" s="24" t="s">
        <v>474</v>
      </c>
      <c r="O50" s="24" t="s">
        <v>474</v>
      </c>
    </row>
    <row r="51" spans="1:15" x14ac:dyDescent="0.25">
      <c r="A51" s="33">
        <v>49</v>
      </c>
      <c r="B51" s="5" t="s">
        <v>278</v>
      </c>
      <c r="C51" s="5" t="s">
        <v>279</v>
      </c>
      <c r="D51" s="5" t="s">
        <v>471</v>
      </c>
      <c r="E51" s="5">
        <v>2001</v>
      </c>
      <c r="F51" s="5" t="s">
        <v>472</v>
      </c>
      <c r="G51" s="5">
        <v>582</v>
      </c>
      <c r="H51" s="2">
        <v>1.6250000000000001E-2</v>
      </c>
      <c r="I51" s="24" t="s">
        <v>474</v>
      </c>
      <c r="J51" s="24">
        <v>8</v>
      </c>
      <c r="K51" s="24" t="s">
        <v>474</v>
      </c>
      <c r="L51" s="24" t="s">
        <v>474</v>
      </c>
      <c r="M51" s="24">
        <v>8</v>
      </c>
      <c r="N51" s="24" t="s">
        <v>474</v>
      </c>
      <c r="O51" s="24" t="s">
        <v>474</v>
      </c>
    </row>
    <row r="52" spans="1:15" x14ac:dyDescent="0.25">
      <c r="A52" s="33">
        <v>50</v>
      </c>
      <c r="B52" s="5" t="s">
        <v>33</v>
      </c>
      <c r="C52" s="5" t="s">
        <v>280</v>
      </c>
      <c r="D52" s="5" t="s">
        <v>470</v>
      </c>
      <c r="E52" s="5">
        <v>1967</v>
      </c>
      <c r="F52" s="5" t="s">
        <v>472</v>
      </c>
      <c r="G52" s="5">
        <v>601</v>
      </c>
      <c r="H52" s="2">
        <v>1.6342592592592596E-2</v>
      </c>
      <c r="I52" s="24">
        <v>42</v>
      </c>
      <c r="J52" s="24" t="s">
        <v>474</v>
      </c>
      <c r="K52" s="24" t="s">
        <v>474</v>
      </c>
      <c r="L52" s="24" t="s">
        <v>474</v>
      </c>
      <c r="M52" s="24" t="s">
        <v>474</v>
      </c>
      <c r="N52" s="24">
        <v>8</v>
      </c>
      <c r="O52" s="24" t="s">
        <v>474</v>
      </c>
    </row>
    <row r="53" spans="1:15" x14ac:dyDescent="0.25">
      <c r="A53" s="33">
        <v>51</v>
      </c>
      <c r="B53" s="5" t="s">
        <v>281</v>
      </c>
      <c r="C53" s="5" t="s">
        <v>282</v>
      </c>
      <c r="D53" s="5" t="s">
        <v>471</v>
      </c>
      <c r="E53" s="5">
        <v>1964</v>
      </c>
      <c r="F53" s="5" t="s">
        <v>472</v>
      </c>
      <c r="G53" s="5">
        <v>647</v>
      </c>
      <c r="H53" s="2">
        <v>1.638888888888889E-2</v>
      </c>
      <c r="I53" s="24" t="s">
        <v>474</v>
      </c>
      <c r="J53" s="24">
        <v>9</v>
      </c>
      <c r="K53" s="24" t="s">
        <v>474</v>
      </c>
      <c r="L53" s="24" t="s">
        <v>474</v>
      </c>
      <c r="M53" s="24" t="s">
        <v>474</v>
      </c>
      <c r="N53" s="24" t="s">
        <v>474</v>
      </c>
      <c r="O53" s="24">
        <v>1</v>
      </c>
    </row>
    <row r="54" spans="1:15" x14ac:dyDescent="0.25">
      <c r="A54" s="33">
        <v>52</v>
      </c>
      <c r="B54" s="5" t="s">
        <v>47</v>
      </c>
      <c r="C54" s="5" t="s">
        <v>283</v>
      </c>
      <c r="D54" s="5" t="s">
        <v>470</v>
      </c>
      <c r="E54" s="5">
        <v>1990</v>
      </c>
      <c r="F54" s="5" t="s">
        <v>472</v>
      </c>
      <c r="G54" s="5">
        <v>585</v>
      </c>
      <c r="H54" s="2">
        <v>1.6608796296296295E-2</v>
      </c>
      <c r="I54" s="24">
        <v>43</v>
      </c>
      <c r="J54" s="24" t="s">
        <v>474</v>
      </c>
      <c r="K54" s="24" t="s">
        <v>474</v>
      </c>
      <c r="L54" s="24">
        <v>35</v>
      </c>
      <c r="M54" s="24" t="s">
        <v>474</v>
      </c>
      <c r="N54" s="24" t="s">
        <v>474</v>
      </c>
      <c r="O54" s="24" t="s">
        <v>474</v>
      </c>
    </row>
    <row r="55" spans="1:15" x14ac:dyDescent="0.25">
      <c r="A55" s="33">
        <v>53</v>
      </c>
      <c r="B55" s="5" t="s">
        <v>86</v>
      </c>
      <c r="C55" s="5" t="s">
        <v>284</v>
      </c>
      <c r="D55" s="5" t="s">
        <v>470</v>
      </c>
      <c r="E55" s="5">
        <v>1994</v>
      </c>
      <c r="F55" s="5" t="s">
        <v>472</v>
      </c>
      <c r="G55" s="5">
        <v>534</v>
      </c>
      <c r="H55" s="2">
        <v>1.6828703703703707E-2</v>
      </c>
      <c r="I55" s="24">
        <v>44</v>
      </c>
      <c r="J55" s="24" t="s">
        <v>474</v>
      </c>
      <c r="K55" s="24" t="s">
        <v>474</v>
      </c>
      <c r="L55" s="24">
        <v>36</v>
      </c>
      <c r="M55" s="24" t="s">
        <v>474</v>
      </c>
      <c r="N55" s="24" t="s">
        <v>474</v>
      </c>
      <c r="O55" s="24" t="s">
        <v>474</v>
      </c>
    </row>
    <row r="56" spans="1:15" x14ac:dyDescent="0.25">
      <c r="A56" s="33">
        <v>54</v>
      </c>
      <c r="B56" s="5" t="s">
        <v>285</v>
      </c>
      <c r="C56" s="5" t="s">
        <v>286</v>
      </c>
      <c r="D56" s="5" t="s">
        <v>471</v>
      </c>
      <c r="E56" s="5">
        <v>1999</v>
      </c>
      <c r="F56" s="5" t="s">
        <v>472</v>
      </c>
      <c r="G56" s="5">
        <v>521</v>
      </c>
      <c r="H56" s="2">
        <v>1.6932870370370369E-2</v>
      </c>
      <c r="I56" s="24" t="s">
        <v>474</v>
      </c>
      <c r="J56" s="24">
        <v>10</v>
      </c>
      <c r="K56" s="24" t="s">
        <v>474</v>
      </c>
      <c r="L56" s="24" t="s">
        <v>474</v>
      </c>
      <c r="M56" s="24">
        <v>9</v>
      </c>
      <c r="N56" s="24" t="s">
        <v>474</v>
      </c>
      <c r="O56" s="24" t="s">
        <v>474</v>
      </c>
    </row>
    <row r="57" spans="1:15" x14ac:dyDescent="0.25">
      <c r="A57" s="33">
        <v>55</v>
      </c>
      <c r="B57" s="5" t="s">
        <v>133</v>
      </c>
      <c r="C57" s="5" t="s">
        <v>287</v>
      </c>
      <c r="D57" s="5" t="s">
        <v>471</v>
      </c>
      <c r="E57" s="5">
        <v>2004</v>
      </c>
      <c r="F57" s="5" t="s">
        <v>472</v>
      </c>
      <c r="G57" s="5">
        <v>5060</v>
      </c>
      <c r="H57" s="2">
        <v>1.7002314814814817E-2</v>
      </c>
      <c r="I57" s="24" t="s">
        <v>474</v>
      </c>
      <c r="J57" s="24">
        <v>11</v>
      </c>
      <c r="K57" s="24">
        <v>1</v>
      </c>
      <c r="L57" s="24" t="s">
        <v>474</v>
      </c>
      <c r="M57" s="24" t="s">
        <v>474</v>
      </c>
      <c r="N57" s="24" t="s">
        <v>474</v>
      </c>
      <c r="O57" s="24" t="s">
        <v>474</v>
      </c>
    </row>
    <row r="58" spans="1:15" x14ac:dyDescent="0.25">
      <c r="A58" s="33">
        <v>56</v>
      </c>
      <c r="B58" s="5" t="s">
        <v>266</v>
      </c>
      <c r="C58" s="5" t="s">
        <v>288</v>
      </c>
      <c r="D58" s="5" t="s">
        <v>470</v>
      </c>
      <c r="E58" s="5">
        <v>1960</v>
      </c>
      <c r="F58" s="5" t="s">
        <v>472</v>
      </c>
      <c r="G58" s="5">
        <v>622</v>
      </c>
      <c r="H58" s="2">
        <v>1.7256944444444443E-2</v>
      </c>
      <c r="I58" s="24">
        <v>45</v>
      </c>
      <c r="J58" s="24" t="s">
        <v>474</v>
      </c>
      <c r="K58" s="24" t="s">
        <v>474</v>
      </c>
      <c r="L58" s="24" t="s">
        <v>474</v>
      </c>
      <c r="M58" s="24" t="s">
        <v>474</v>
      </c>
      <c r="N58" s="24">
        <v>9</v>
      </c>
      <c r="O58" s="24" t="s">
        <v>474</v>
      </c>
    </row>
    <row r="59" spans="1:15" x14ac:dyDescent="0.25">
      <c r="A59" s="33">
        <v>57</v>
      </c>
      <c r="B59" s="5" t="s">
        <v>27</v>
      </c>
      <c r="C59" s="5" t="s">
        <v>28</v>
      </c>
      <c r="D59" s="5" t="s">
        <v>471</v>
      </c>
      <c r="E59" s="5">
        <v>1961</v>
      </c>
      <c r="F59" s="5" t="s">
        <v>472</v>
      </c>
      <c r="G59" s="5">
        <v>612</v>
      </c>
      <c r="H59" s="2">
        <v>1.7384259259259259E-2</v>
      </c>
      <c r="I59" s="24" t="s">
        <v>474</v>
      </c>
      <c r="J59" s="24">
        <v>12</v>
      </c>
      <c r="K59" s="24" t="s">
        <v>474</v>
      </c>
      <c r="L59" s="24" t="s">
        <v>474</v>
      </c>
      <c r="M59" s="24" t="s">
        <v>474</v>
      </c>
      <c r="N59" s="24" t="s">
        <v>474</v>
      </c>
      <c r="O59" s="24">
        <v>2</v>
      </c>
    </row>
    <row r="60" spans="1:15" x14ac:dyDescent="0.25">
      <c r="A60" s="33">
        <v>58</v>
      </c>
      <c r="B60" s="5" t="s">
        <v>289</v>
      </c>
      <c r="C60" s="5" t="s">
        <v>290</v>
      </c>
      <c r="D60" s="5" t="s">
        <v>471</v>
      </c>
      <c r="E60" s="5">
        <v>1976</v>
      </c>
      <c r="F60" s="5" t="s">
        <v>472</v>
      </c>
      <c r="G60" s="5">
        <v>630</v>
      </c>
      <c r="H60" s="2">
        <v>1.7638888888888885E-2</v>
      </c>
      <c r="I60" s="24" t="s">
        <v>474</v>
      </c>
      <c r="J60" s="24">
        <v>13</v>
      </c>
      <c r="K60" s="24" t="s">
        <v>474</v>
      </c>
      <c r="L60" s="24" t="s">
        <v>474</v>
      </c>
      <c r="M60" s="24" t="s">
        <v>474</v>
      </c>
      <c r="N60" s="24" t="s">
        <v>474</v>
      </c>
      <c r="O60" s="24">
        <v>3</v>
      </c>
    </row>
    <row r="61" spans="1:15" x14ac:dyDescent="0.25">
      <c r="A61" s="33">
        <v>59</v>
      </c>
      <c r="B61" s="5" t="s">
        <v>5</v>
      </c>
      <c r="C61" s="5" t="s">
        <v>284</v>
      </c>
      <c r="D61" s="5" t="s">
        <v>470</v>
      </c>
      <c r="E61" s="5">
        <v>1968</v>
      </c>
      <c r="F61" s="5" t="s">
        <v>472</v>
      </c>
      <c r="G61" s="5">
        <v>629</v>
      </c>
      <c r="H61" s="2">
        <v>1.7662037037037039E-2</v>
      </c>
      <c r="I61" s="24">
        <v>46</v>
      </c>
      <c r="J61" s="24" t="s">
        <v>474</v>
      </c>
      <c r="K61" s="24" t="s">
        <v>474</v>
      </c>
      <c r="L61" s="24" t="s">
        <v>474</v>
      </c>
      <c r="M61" s="24" t="s">
        <v>474</v>
      </c>
      <c r="N61" s="24">
        <v>10</v>
      </c>
      <c r="O61" s="24" t="s">
        <v>474</v>
      </c>
    </row>
    <row r="62" spans="1:15" x14ac:dyDescent="0.25">
      <c r="A62" s="33">
        <v>60</v>
      </c>
      <c r="B62" s="5" t="s">
        <v>47</v>
      </c>
      <c r="C62" s="5" t="s">
        <v>291</v>
      </c>
      <c r="D62" s="5" t="s">
        <v>470</v>
      </c>
      <c r="E62" s="5">
        <v>1986</v>
      </c>
      <c r="F62" s="5" t="s">
        <v>472</v>
      </c>
      <c r="G62" s="5">
        <v>512</v>
      </c>
      <c r="H62" s="2">
        <v>1.7685185185185186E-2</v>
      </c>
      <c r="I62" s="24">
        <v>47</v>
      </c>
      <c r="J62" s="24" t="s">
        <v>474</v>
      </c>
      <c r="K62" s="24" t="s">
        <v>474</v>
      </c>
      <c r="L62" s="24">
        <v>37</v>
      </c>
      <c r="M62" s="24" t="s">
        <v>474</v>
      </c>
      <c r="N62" s="24" t="s">
        <v>474</v>
      </c>
      <c r="O62" s="24" t="s">
        <v>474</v>
      </c>
    </row>
    <row r="63" spans="1:15" x14ac:dyDescent="0.25">
      <c r="A63" s="33">
        <v>61</v>
      </c>
      <c r="B63" s="5" t="s">
        <v>5</v>
      </c>
      <c r="C63" s="5" t="s">
        <v>292</v>
      </c>
      <c r="D63" s="5" t="s">
        <v>470</v>
      </c>
      <c r="E63" s="5">
        <v>1987</v>
      </c>
      <c r="F63" s="5" t="s">
        <v>472</v>
      </c>
      <c r="G63" s="5">
        <v>503</v>
      </c>
      <c r="H63" s="2">
        <v>1.7777777777777781E-2</v>
      </c>
      <c r="I63" s="24">
        <v>48</v>
      </c>
      <c r="J63" s="24" t="s">
        <v>474</v>
      </c>
      <c r="K63" s="24" t="s">
        <v>474</v>
      </c>
      <c r="L63" s="24">
        <v>38</v>
      </c>
      <c r="M63" s="24" t="s">
        <v>474</v>
      </c>
      <c r="N63" s="24" t="s">
        <v>474</v>
      </c>
      <c r="O63" s="24" t="s">
        <v>474</v>
      </c>
    </row>
    <row r="64" spans="1:15" x14ac:dyDescent="0.25">
      <c r="A64" s="33">
        <v>62</v>
      </c>
      <c r="B64" s="5" t="s">
        <v>29</v>
      </c>
      <c r="C64" s="5" t="s">
        <v>30</v>
      </c>
      <c r="D64" s="5" t="s">
        <v>470</v>
      </c>
      <c r="E64" s="5">
        <v>1961</v>
      </c>
      <c r="F64" s="5" t="s">
        <v>472</v>
      </c>
      <c r="G64" s="5">
        <v>609</v>
      </c>
      <c r="H64" s="2">
        <v>1.7789351851851855E-2</v>
      </c>
      <c r="I64" s="24">
        <v>49</v>
      </c>
      <c r="J64" s="24" t="s">
        <v>474</v>
      </c>
      <c r="K64" s="24" t="s">
        <v>474</v>
      </c>
      <c r="L64" s="24" t="s">
        <v>474</v>
      </c>
      <c r="M64" s="24" t="s">
        <v>474</v>
      </c>
      <c r="N64" s="24">
        <v>11</v>
      </c>
      <c r="O64" s="24" t="s">
        <v>474</v>
      </c>
    </row>
    <row r="65" spans="1:15" x14ac:dyDescent="0.25">
      <c r="A65" s="33">
        <v>63</v>
      </c>
      <c r="B65" s="5" t="s">
        <v>289</v>
      </c>
      <c r="C65" s="5" t="s">
        <v>293</v>
      </c>
      <c r="D65" s="5" t="s">
        <v>471</v>
      </c>
      <c r="E65" s="5">
        <v>1991</v>
      </c>
      <c r="F65" s="5" t="s">
        <v>472</v>
      </c>
      <c r="G65" s="5">
        <v>550</v>
      </c>
      <c r="H65" s="2">
        <v>1.787037037037037E-2</v>
      </c>
      <c r="I65" s="24" t="s">
        <v>474</v>
      </c>
      <c r="J65" s="24">
        <v>14</v>
      </c>
      <c r="K65" s="24" t="s">
        <v>474</v>
      </c>
      <c r="L65" s="24" t="s">
        <v>474</v>
      </c>
      <c r="M65" s="24">
        <v>10</v>
      </c>
      <c r="N65" s="24" t="s">
        <v>474</v>
      </c>
      <c r="O65" s="24" t="s">
        <v>474</v>
      </c>
    </row>
    <row r="66" spans="1:15" x14ac:dyDescent="0.25">
      <c r="A66" s="33">
        <v>64</v>
      </c>
      <c r="B66" s="5" t="s">
        <v>8</v>
      </c>
      <c r="C66" s="5" t="s">
        <v>294</v>
      </c>
      <c r="D66" s="5" t="s">
        <v>470</v>
      </c>
      <c r="E66" s="5">
        <v>1985</v>
      </c>
      <c r="F66" s="5" t="s">
        <v>472</v>
      </c>
      <c r="G66" s="5">
        <v>549</v>
      </c>
      <c r="H66" s="2">
        <v>1.8310185185185186E-2</v>
      </c>
      <c r="I66" s="24">
        <v>50</v>
      </c>
      <c r="J66" s="24" t="s">
        <v>474</v>
      </c>
      <c r="K66" s="24" t="s">
        <v>474</v>
      </c>
      <c r="L66" s="24">
        <v>39</v>
      </c>
      <c r="M66" s="24" t="s">
        <v>474</v>
      </c>
      <c r="N66" s="24" t="s">
        <v>474</v>
      </c>
      <c r="O66" s="24" t="s">
        <v>474</v>
      </c>
    </row>
    <row r="67" spans="1:15" x14ac:dyDescent="0.25">
      <c r="A67" s="33">
        <v>65</v>
      </c>
      <c r="B67" s="5" t="s">
        <v>295</v>
      </c>
      <c r="C67" s="5" t="s">
        <v>296</v>
      </c>
      <c r="D67" s="5" t="s">
        <v>471</v>
      </c>
      <c r="E67" s="5">
        <v>1988</v>
      </c>
      <c r="F67" s="5" t="s">
        <v>472</v>
      </c>
      <c r="G67" s="5">
        <v>584</v>
      </c>
      <c r="H67" s="2">
        <v>1.832175925925926E-2</v>
      </c>
      <c r="I67" s="24" t="s">
        <v>474</v>
      </c>
      <c r="J67" s="24">
        <v>15</v>
      </c>
      <c r="K67" s="24" t="s">
        <v>474</v>
      </c>
      <c r="L67" s="24" t="s">
        <v>474</v>
      </c>
      <c r="M67" s="24">
        <v>11</v>
      </c>
      <c r="N67" s="24" t="s">
        <v>474</v>
      </c>
      <c r="O67" s="24" t="s">
        <v>474</v>
      </c>
    </row>
    <row r="68" spans="1:15" x14ac:dyDescent="0.25">
      <c r="A68" s="33">
        <v>66</v>
      </c>
      <c r="B68" s="5" t="s">
        <v>8</v>
      </c>
      <c r="C68" s="5" t="s">
        <v>73</v>
      </c>
      <c r="D68" s="5" t="s">
        <v>470</v>
      </c>
      <c r="E68" s="5">
        <v>1956</v>
      </c>
      <c r="F68" s="5" t="s">
        <v>472</v>
      </c>
      <c r="G68" s="5">
        <v>638</v>
      </c>
      <c r="H68" s="2">
        <v>1.832175925925926E-2</v>
      </c>
      <c r="I68" s="24">
        <v>51</v>
      </c>
      <c r="J68" s="24" t="s">
        <v>474</v>
      </c>
      <c r="K68" s="24" t="s">
        <v>474</v>
      </c>
      <c r="L68" s="24" t="s">
        <v>474</v>
      </c>
      <c r="M68" s="24" t="s">
        <v>474</v>
      </c>
      <c r="N68" s="24">
        <v>12</v>
      </c>
      <c r="O68" s="24" t="s">
        <v>474</v>
      </c>
    </row>
    <row r="69" spans="1:15" x14ac:dyDescent="0.25">
      <c r="A69" s="33">
        <v>67</v>
      </c>
      <c r="B69" s="5" t="s">
        <v>111</v>
      </c>
      <c r="C69" s="5" t="s">
        <v>297</v>
      </c>
      <c r="D69" s="5" t="s">
        <v>471</v>
      </c>
      <c r="E69" s="5">
        <v>1985</v>
      </c>
      <c r="F69" s="5" t="s">
        <v>472</v>
      </c>
      <c r="G69" s="5">
        <v>539</v>
      </c>
      <c r="H69" s="2">
        <v>1.8425925925925929E-2</v>
      </c>
      <c r="I69" s="24" t="s">
        <v>474</v>
      </c>
      <c r="J69" s="24">
        <v>16</v>
      </c>
      <c r="K69" s="24" t="s">
        <v>474</v>
      </c>
      <c r="L69" s="24" t="s">
        <v>474</v>
      </c>
      <c r="M69" s="24">
        <v>12</v>
      </c>
      <c r="N69" s="24" t="s">
        <v>474</v>
      </c>
      <c r="O69" s="24" t="s">
        <v>474</v>
      </c>
    </row>
    <row r="70" spans="1:15" x14ac:dyDescent="0.25">
      <c r="A70" s="33">
        <v>68</v>
      </c>
      <c r="B70" s="5" t="s">
        <v>31</v>
      </c>
      <c r="C70" s="5" t="s">
        <v>298</v>
      </c>
      <c r="D70" s="5" t="s">
        <v>471</v>
      </c>
      <c r="E70" s="5">
        <v>1974</v>
      </c>
      <c r="F70" s="5" t="s">
        <v>472</v>
      </c>
      <c r="G70" s="5">
        <v>627</v>
      </c>
      <c r="H70" s="2">
        <v>1.846064814814815E-2</v>
      </c>
      <c r="I70" s="24" t="s">
        <v>474</v>
      </c>
      <c r="J70" s="24">
        <v>17</v>
      </c>
      <c r="K70" s="24" t="s">
        <v>474</v>
      </c>
      <c r="L70" s="24" t="s">
        <v>474</v>
      </c>
      <c r="M70" s="24" t="s">
        <v>474</v>
      </c>
      <c r="N70" s="24" t="s">
        <v>474</v>
      </c>
      <c r="O70" s="24">
        <v>4</v>
      </c>
    </row>
    <row r="71" spans="1:15" x14ac:dyDescent="0.25">
      <c r="A71" s="33">
        <v>69</v>
      </c>
      <c r="B71" s="5" t="s">
        <v>5</v>
      </c>
      <c r="C71" s="5" t="s">
        <v>299</v>
      </c>
      <c r="D71" s="5" t="s">
        <v>470</v>
      </c>
      <c r="E71" s="5">
        <v>1980</v>
      </c>
      <c r="F71" s="5" t="s">
        <v>472</v>
      </c>
      <c r="G71" s="5">
        <v>562</v>
      </c>
      <c r="H71" s="2">
        <v>1.8622685185185187E-2</v>
      </c>
      <c r="I71" s="24">
        <v>52</v>
      </c>
      <c r="J71" s="24" t="s">
        <v>474</v>
      </c>
      <c r="K71" s="24" t="s">
        <v>474</v>
      </c>
      <c r="L71" s="24">
        <v>40</v>
      </c>
      <c r="M71" s="24" t="s">
        <v>474</v>
      </c>
      <c r="N71" s="24" t="s">
        <v>474</v>
      </c>
      <c r="O71" s="24" t="s">
        <v>474</v>
      </c>
    </row>
    <row r="72" spans="1:15" x14ac:dyDescent="0.25">
      <c r="A72" s="33">
        <v>70</v>
      </c>
      <c r="B72" s="5" t="s">
        <v>58</v>
      </c>
      <c r="C72" s="5" t="s">
        <v>300</v>
      </c>
      <c r="D72" s="5" t="s">
        <v>471</v>
      </c>
      <c r="E72" s="5">
        <v>1990</v>
      </c>
      <c r="F72" s="5" t="s">
        <v>472</v>
      </c>
      <c r="G72" s="5">
        <v>543</v>
      </c>
      <c r="H72" s="2">
        <v>1.8657407407407407E-2</v>
      </c>
      <c r="I72" s="24" t="s">
        <v>474</v>
      </c>
      <c r="J72" s="24">
        <v>18</v>
      </c>
      <c r="K72" s="24" t="s">
        <v>474</v>
      </c>
      <c r="L72" s="24" t="s">
        <v>474</v>
      </c>
      <c r="M72" s="24">
        <v>13</v>
      </c>
      <c r="N72" s="24" t="s">
        <v>474</v>
      </c>
      <c r="O72" s="24" t="s">
        <v>474</v>
      </c>
    </row>
    <row r="73" spans="1:15" x14ac:dyDescent="0.25">
      <c r="A73" s="33">
        <v>71</v>
      </c>
      <c r="B73" s="5" t="s">
        <v>106</v>
      </c>
      <c r="C73" s="5" t="s">
        <v>301</v>
      </c>
      <c r="D73" s="5" t="s">
        <v>471</v>
      </c>
      <c r="E73" s="5">
        <v>1973</v>
      </c>
      <c r="F73" s="5" t="s">
        <v>472</v>
      </c>
      <c r="G73" s="5">
        <v>613</v>
      </c>
      <c r="H73" s="2">
        <v>1.8888888888888893E-2</v>
      </c>
      <c r="I73" s="24" t="s">
        <v>474</v>
      </c>
      <c r="J73" s="24">
        <v>19</v>
      </c>
      <c r="K73" s="24" t="s">
        <v>474</v>
      </c>
      <c r="L73" s="24" t="s">
        <v>474</v>
      </c>
      <c r="M73" s="24" t="s">
        <v>474</v>
      </c>
      <c r="N73" s="24" t="s">
        <v>474</v>
      </c>
      <c r="O73" s="24">
        <v>5</v>
      </c>
    </row>
    <row r="74" spans="1:15" x14ac:dyDescent="0.25">
      <c r="A74" s="33">
        <v>72</v>
      </c>
      <c r="B74" s="5" t="s">
        <v>106</v>
      </c>
      <c r="C74" s="5" t="s">
        <v>302</v>
      </c>
      <c r="D74" s="5" t="s">
        <v>471</v>
      </c>
      <c r="E74" s="5">
        <v>1968</v>
      </c>
      <c r="F74" s="5" t="s">
        <v>472</v>
      </c>
      <c r="G74" s="5">
        <v>624</v>
      </c>
      <c r="H74" s="2">
        <v>1.9027777777777775E-2</v>
      </c>
      <c r="I74" s="24" t="s">
        <v>474</v>
      </c>
      <c r="J74" s="24">
        <v>20</v>
      </c>
      <c r="K74" s="24" t="s">
        <v>474</v>
      </c>
      <c r="L74" s="24" t="s">
        <v>474</v>
      </c>
      <c r="M74" s="24" t="s">
        <v>474</v>
      </c>
      <c r="N74" s="24" t="s">
        <v>474</v>
      </c>
      <c r="O74" s="24">
        <v>6</v>
      </c>
    </row>
    <row r="75" spans="1:15" x14ac:dyDescent="0.25">
      <c r="A75" s="33">
        <v>73</v>
      </c>
      <c r="B75" s="5" t="s">
        <v>303</v>
      </c>
      <c r="C75" s="5" t="s">
        <v>279</v>
      </c>
      <c r="D75" s="5" t="s">
        <v>471</v>
      </c>
      <c r="E75" s="5">
        <v>2001</v>
      </c>
      <c r="F75" s="5" t="s">
        <v>472</v>
      </c>
      <c r="G75" s="5">
        <v>564</v>
      </c>
      <c r="H75" s="2">
        <v>1.9293981481481485E-2</v>
      </c>
      <c r="I75" s="24" t="s">
        <v>474</v>
      </c>
      <c r="J75" s="24">
        <v>21</v>
      </c>
      <c r="K75" s="24" t="s">
        <v>474</v>
      </c>
      <c r="L75" s="24" t="s">
        <v>474</v>
      </c>
      <c r="M75" s="24">
        <v>14</v>
      </c>
      <c r="N75" s="24" t="s">
        <v>474</v>
      </c>
      <c r="O75" s="24" t="s">
        <v>474</v>
      </c>
    </row>
    <row r="76" spans="1:15" x14ac:dyDescent="0.25">
      <c r="A76" s="33">
        <v>74</v>
      </c>
      <c r="B76" s="5" t="s">
        <v>189</v>
      </c>
      <c r="C76" s="5" t="s">
        <v>63</v>
      </c>
      <c r="D76" s="5" t="s">
        <v>470</v>
      </c>
      <c r="E76" s="5">
        <v>2006</v>
      </c>
      <c r="F76" s="5" t="s">
        <v>472</v>
      </c>
      <c r="G76" s="5">
        <v>5031</v>
      </c>
      <c r="H76" s="2">
        <v>1.9467592592592592E-2</v>
      </c>
      <c r="I76" s="24">
        <v>53</v>
      </c>
      <c r="J76" s="24" t="s">
        <v>474</v>
      </c>
      <c r="K76" s="24">
        <v>2</v>
      </c>
      <c r="L76" s="24" t="s">
        <v>474</v>
      </c>
      <c r="M76" s="24" t="s">
        <v>474</v>
      </c>
      <c r="N76" s="24" t="s">
        <v>474</v>
      </c>
      <c r="O76" s="24" t="s">
        <v>474</v>
      </c>
    </row>
    <row r="77" spans="1:15" x14ac:dyDescent="0.25">
      <c r="A77" s="33">
        <v>75</v>
      </c>
      <c r="B77" s="5" t="s">
        <v>23</v>
      </c>
      <c r="C77" s="5" t="s">
        <v>304</v>
      </c>
      <c r="D77" s="5" t="s">
        <v>470</v>
      </c>
      <c r="E77" s="5">
        <v>1965</v>
      </c>
      <c r="F77" s="5" t="s">
        <v>472</v>
      </c>
      <c r="G77" s="5">
        <v>648</v>
      </c>
      <c r="H77" s="2">
        <v>1.9745370370370371E-2</v>
      </c>
      <c r="I77" s="24">
        <v>54</v>
      </c>
      <c r="J77" s="24" t="s">
        <v>474</v>
      </c>
      <c r="K77" s="24" t="s">
        <v>474</v>
      </c>
      <c r="L77" s="24" t="s">
        <v>474</v>
      </c>
      <c r="M77" s="24" t="s">
        <v>474</v>
      </c>
      <c r="N77" s="24">
        <v>13</v>
      </c>
      <c r="O77" s="24" t="s">
        <v>474</v>
      </c>
    </row>
    <row r="78" spans="1:15" x14ac:dyDescent="0.25">
      <c r="A78" s="33">
        <v>76</v>
      </c>
      <c r="B78" s="5" t="s">
        <v>127</v>
      </c>
      <c r="C78" s="5" t="s">
        <v>305</v>
      </c>
      <c r="D78" s="5" t="s">
        <v>471</v>
      </c>
      <c r="E78" s="5">
        <v>1965</v>
      </c>
      <c r="F78" s="5" t="s">
        <v>472</v>
      </c>
      <c r="G78" s="5">
        <v>618</v>
      </c>
      <c r="H78" s="2">
        <v>1.9756944444444445E-2</v>
      </c>
      <c r="I78" s="24" t="s">
        <v>474</v>
      </c>
      <c r="J78" s="24">
        <v>22</v>
      </c>
      <c r="K78" s="24" t="s">
        <v>474</v>
      </c>
      <c r="L78" s="24" t="s">
        <v>474</v>
      </c>
      <c r="M78" s="24" t="s">
        <v>474</v>
      </c>
      <c r="N78" s="24" t="s">
        <v>474</v>
      </c>
      <c r="O78" s="24">
        <v>7</v>
      </c>
    </row>
    <row r="79" spans="1:15" x14ac:dyDescent="0.25">
      <c r="A79" s="33">
        <v>77</v>
      </c>
      <c r="B79" s="5" t="s">
        <v>306</v>
      </c>
      <c r="C79" s="5" t="s">
        <v>307</v>
      </c>
      <c r="D79" s="5" t="s">
        <v>471</v>
      </c>
      <c r="E79" s="5">
        <v>1988</v>
      </c>
      <c r="F79" s="5" t="s">
        <v>472</v>
      </c>
      <c r="G79" s="5">
        <v>525</v>
      </c>
      <c r="H79" s="2">
        <v>2.0046296296296298E-2</v>
      </c>
      <c r="I79" s="24" t="s">
        <v>474</v>
      </c>
      <c r="J79" s="24">
        <v>23</v>
      </c>
      <c r="K79" s="24" t="s">
        <v>474</v>
      </c>
      <c r="L79" s="24" t="s">
        <v>474</v>
      </c>
      <c r="M79" s="24">
        <v>15</v>
      </c>
      <c r="N79" s="24" t="s">
        <v>474</v>
      </c>
      <c r="O79" s="24" t="s">
        <v>474</v>
      </c>
    </row>
    <row r="80" spans="1:15" x14ac:dyDescent="0.25">
      <c r="A80" s="33">
        <v>78</v>
      </c>
      <c r="B80" s="5" t="s">
        <v>308</v>
      </c>
      <c r="C80" s="5" t="s">
        <v>309</v>
      </c>
      <c r="D80" s="5" t="s">
        <v>470</v>
      </c>
      <c r="E80" s="5">
        <v>1965</v>
      </c>
      <c r="F80" s="5" t="s">
        <v>472</v>
      </c>
      <c r="G80" s="5">
        <v>645</v>
      </c>
      <c r="H80" s="2">
        <v>2.0138888888888887E-2</v>
      </c>
      <c r="I80" s="24">
        <v>55</v>
      </c>
      <c r="J80" s="24" t="s">
        <v>474</v>
      </c>
      <c r="K80" s="24" t="s">
        <v>474</v>
      </c>
      <c r="L80" s="24" t="s">
        <v>474</v>
      </c>
      <c r="M80" s="24" t="s">
        <v>474</v>
      </c>
      <c r="N80" s="24">
        <v>14</v>
      </c>
      <c r="O80" s="24" t="s">
        <v>474</v>
      </c>
    </row>
    <row r="81" spans="1:15" x14ac:dyDescent="0.25">
      <c r="A81" s="33">
        <v>79</v>
      </c>
      <c r="B81" s="5" t="s">
        <v>170</v>
      </c>
      <c r="C81" s="5" t="s">
        <v>310</v>
      </c>
      <c r="D81" s="5" t="s">
        <v>471</v>
      </c>
      <c r="E81" s="5">
        <v>1962</v>
      </c>
      <c r="F81" s="5" t="s">
        <v>472</v>
      </c>
      <c r="G81" s="5">
        <v>617</v>
      </c>
      <c r="H81" s="2">
        <v>2.0173611111111114E-2</v>
      </c>
      <c r="I81" s="24" t="s">
        <v>474</v>
      </c>
      <c r="J81" s="24">
        <v>24</v>
      </c>
      <c r="K81" s="24" t="s">
        <v>474</v>
      </c>
      <c r="L81" s="24" t="s">
        <v>474</v>
      </c>
      <c r="M81" s="24" t="s">
        <v>474</v>
      </c>
      <c r="N81" s="24" t="s">
        <v>474</v>
      </c>
      <c r="O81" s="24">
        <v>8</v>
      </c>
    </row>
    <row r="82" spans="1:15" x14ac:dyDescent="0.25">
      <c r="A82" s="33">
        <v>80</v>
      </c>
      <c r="B82" s="5" t="s">
        <v>311</v>
      </c>
      <c r="C82" s="5" t="s">
        <v>287</v>
      </c>
      <c r="D82" s="5" t="s">
        <v>471</v>
      </c>
      <c r="E82" s="5">
        <v>1970</v>
      </c>
      <c r="F82" s="5" t="s">
        <v>472</v>
      </c>
      <c r="G82" s="5">
        <v>621</v>
      </c>
      <c r="H82" s="2">
        <v>2.0208333333333335E-2</v>
      </c>
      <c r="I82" s="24" t="s">
        <v>474</v>
      </c>
      <c r="J82" s="24">
        <v>25</v>
      </c>
      <c r="K82" s="24" t="s">
        <v>474</v>
      </c>
      <c r="L82" s="24" t="s">
        <v>474</v>
      </c>
      <c r="M82" s="24" t="s">
        <v>474</v>
      </c>
      <c r="N82" s="24" t="s">
        <v>474</v>
      </c>
      <c r="O82" s="24">
        <v>9</v>
      </c>
    </row>
    <row r="83" spans="1:15" x14ac:dyDescent="0.25">
      <c r="A83" s="33">
        <v>81</v>
      </c>
      <c r="B83" s="5" t="s">
        <v>106</v>
      </c>
      <c r="C83" s="5" t="s">
        <v>312</v>
      </c>
      <c r="D83" s="5" t="s">
        <v>471</v>
      </c>
      <c r="E83" s="5">
        <v>1996</v>
      </c>
      <c r="F83" s="5" t="s">
        <v>472</v>
      </c>
      <c r="G83" s="5">
        <v>506</v>
      </c>
      <c r="H83" s="2">
        <v>2.0451388888888894E-2</v>
      </c>
      <c r="I83" s="24" t="s">
        <v>474</v>
      </c>
      <c r="J83" s="24">
        <v>26</v>
      </c>
      <c r="K83" s="24" t="s">
        <v>474</v>
      </c>
      <c r="L83" s="24" t="s">
        <v>474</v>
      </c>
      <c r="M83" s="24">
        <v>16</v>
      </c>
      <c r="N83" s="24" t="s">
        <v>474</v>
      </c>
      <c r="O83" s="24" t="s">
        <v>474</v>
      </c>
    </row>
    <row r="84" spans="1:15" x14ac:dyDescent="0.25">
      <c r="A84" s="33">
        <v>82</v>
      </c>
      <c r="B84" s="5" t="s">
        <v>108</v>
      </c>
      <c r="C84" s="5" t="s">
        <v>313</v>
      </c>
      <c r="D84" s="5" t="s">
        <v>471</v>
      </c>
      <c r="E84" s="5">
        <v>1999</v>
      </c>
      <c r="F84" s="5" t="s">
        <v>472</v>
      </c>
      <c r="G84" s="5">
        <v>578</v>
      </c>
      <c r="H84" s="2">
        <v>2.2337962962962962E-2</v>
      </c>
      <c r="I84" s="24" t="s">
        <v>474</v>
      </c>
      <c r="J84" s="24">
        <v>27</v>
      </c>
      <c r="K84" s="24" t="s">
        <v>474</v>
      </c>
      <c r="L84" s="24" t="s">
        <v>474</v>
      </c>
      <c r="M84" s="24">
        <v>17</v>
      </c>
      <c r="N84" s="24" t="s">
        <v>474</v>
      </c>
      <c r="O84" s="24" t="s">
        <v>474</v>
      </c>
    </row>
    <row r="85" spans="1:15" x14ac:dyDescent="0.25">
      <c r="A85" s="33">
        <v>83</v>
      </c>
      <c r="B85" s="5" t="s">
        <v>108</v>
      </c>
      <c r="C85" s="5" t="s">
        <v>314</v>
      </c>
      <c r="D85" s="5" t="s">
        <v>471</v>
      </c>
      <c r="E85" s="5">
        <v>1985</v>
      </c>
      <c r="F85" s="5" t="s">
        <v>472</v>
      </c>
      <c r="G85" s="5">
        <v>515</v>
      </c>
      <c r="H85" s="2">
        <v>2.420138888888889E-2</v>
      </c>
      <c r="I85" s="24" t="s">
        <v>474</v>
      </c>
      <c r="J85" s="24">
        <v>28</v>
      </c>
      <c r="K85" s="24" t="s">
        <v>474</v>
      </c>
      <c r="L85" s="24" t="s">
        <v>474</v>
      </c>
      <c r="M85" s="24">
        <v>18</v>
      </c>
      <c r="N85" s="24" t="s">
        <v>474</v>
      </c>
      <c r="O85" s="24" t="s">
        <v>474</v>
      </c>
    </row>
    <row r="86" spans="1:15" x14ac:dyDescent="0.25">
      <c r="A86" s="33">
        <v>84</v>
      </c>
      <c r="B86" s="5" t="s">
        <v>322</v>
      </c>
      <c r="C86" s="5" t="s">
        <v>323</v>
      </c>
      <c r="D86" s="5" t="s">
        <v>471</v>
      </c>
      <c r="E86" s="5">
        <v>1971</v>
      </c>
      <c r="F86" s="5" t="s">
        <v>472</v>
      </c>
      <c r="G86" s="5">
        <v>616</v>
      </c>
      <c r="H86" s="2">
        <v>2.5555555555555554E-2</v>
      </c>
      <c r="I86" s="24" t="s">
        <v>474</v>
      </c>
      <c r="J86" s="24">
        <v>29</v>
      </c>
      <c r="K86" s="24" t="s">
        <v>474</v>
      </c>
      <c r="L86" s="24" t="s">
        <v>474</v>
      </c>
      <c r="M86" s="24" t="s">
        <v>474</v>
      </c>
      <c r="N86" s="24" t="s">
        <v>474</v>
      </c>
      <c r="O86" s="24">
        <v>10</v>
      </c>
    </row>
    <row r="87" spans="1:15" x14ac:dyDescent="0.25">
      <c r="A87" s="33">
        <v>85</v>
      </c>
      <c r="B87" s="5"/>
      <c r="C87" s="5"/>
      <c r="D87" s="5"/>
      <c r="E87" s="5"/>
      <c r="F87" s="5"/>
      <c r="G87" s="5"/>
      <c r="H87" s="2"/>
      <c r="I87" s="24" t="s">
        <v>474</v>
      </c>
      <c r="J87" s="24" t="s">
        <v>474</v>
      </c>
      <c r="K87" s="24" t="s">
        <v>474</v>
      </c>
      <c r="L87" s="24" t="s">
        <v>474</v>
      </c>
      <c r="M87" s="24" t="s">
        <v>474</v>
      </c>
      <c r="N87" s="24" t="s">
        <v>474</v>
      </c>
      <c r="O87" s="24" t="s">
        <v>474</v>
      </c>
    </row>
    <row r="88" spans="1:15" x14ac:dyDescent="0.25">
      <c r="A88" s="33">
        <v>86</v>
      </c>
      <c r="B88" s="5"/>
      <c r="C88" s="5"/>
      <c r="D88" s="5"/>
      <c r="E88" s="5"/>
      <c r="F88" s="5"/>
      <c r="G88" s="5"/>
      <c r="H88" s="2"/>
      <c r="I88" s="24" t="s">
        <v>474</v>
      </c>
      <c r="J88" s="24" t="s">
        <v>474</v>
      </c>
      <c r="K88" s="24" t="s">
        <v>474</v>
      </c>
      <c r="L88" s="24" t="s">
        <v>474</v>
      </c>
      <c r="M88" s="24" t="s">
        <v>474</v>
      </c>
      <c r="N88" s="24" t="s">
        <v>474</v>
      </c>
      <c r="O88" s="24" t="s">
        <v>474</v>
      </c>
    </row>
    <row r="89" spans="1:15" x14ac:dyDescent="0.25">
      <c r="A89" s="33">
        <v>87</v>
      </c>
      <c r="B89" s="5"/>
      <c r="C89" s="5"/>
      <c r="D89" s="5"/>
      <c r="E89" s="5"/>
      <c r="F89" s="5"/>
      <c r="G89" s="5"/>
      <c r="H89" s="2"/>
      <c r="I89" s="24" t="s">
        <v>474</v>
      </c>
      <c r="J89" s="24" t="s">
        <v>474</v>
      </c>
      <c r="K89" s="24" t="s">
        <v>474</v>
      </c>
      <c r="L89" s="24" t="s">
        <v>474</v>
      </c>
      <c r="M89" s="24" t="s">
        <v>474</v>
      </c>
      <c r="N89" s="24" t="s">
        <v>474</v>
      </c>
      <c r="O89" s="24" t="s">
        <v>474</v>
      </c>
    </row>
    <row r="90" spans="1:15" x14ac:dyDescent="0.25">
      <c r="A90" s="33">
        <v>88</v>
      </c>
      <c r="B90" s="5"/>
      <c r="C90" s="5"/>
      <c r="D90" s="5"/>
      <c r="E90" s="5"/>
      <c r="F90" s="5"/>
      <c r="G90" s="5"/>
      <c r="H90" s="2"/>
      <c r="I90" s="24" t="s">
        <v>474</v>
      </c>
      <c r="J90" s="24" t="s">
        <v>474</v>
      </c>
      <c r="K90" s="24" t="s">
        <v>474</v>
      </c>
      <c r="L90" s="24" t="s">
        <v>474</v>
      </c>
      <c r="M90" s="24" t="s">
        <v>474</v>
      </c>
      <c r="N90" s="24" t="s">
        <v>474</v>
      </c>
      <c r="O90" s="24" t="s">
        <v>474</v>
      </c>
    </row>
    <row r="91" spans="1:15" x14ac:dyDescent="0.25">
      <c r="A91" s="33">
        <v>89</v>
      </c>
      <c r="B91" s="5"/>
      <c r="C91" s="5"/>
      <c r="D91" s="5"/>
      <c r="E91" s="5"/>
      <c r="F91" s="5"/>
      <c r="G91" s="5"/>
      <c r="H91" s="2"/>
      <c r="I91" s="24" t="s">
        <v>474</v>
      </c>
      <c r="J91" s="24" t="s">
        <v>474</v>
      </c>
      <c r="K91" s="24" t="s">
        <v>474</v>
      </c>
      <c r="L91" s="24" t="s">
        <v>474</v>
      </c>
      <c r="M91" s="24" t="s">
        <v>474</v>
      </c>
      <c r="N91" s="24" t="s">
        <v>474</v>
      </c>
      <c r="O91" s="24" t="s">
        <v>474</v>
      </c>
    </row>
    <row r="92" spans="1:15" x14ac:dyDescent="0.25">
      <c r="A92" s="33">
        <v>90</v>
      </c>
      <c r="B92" s="5"/>
      <c r="C92" s="5"/>
      <c r="D92" s="5"/>
      <c r="E92" s="5"/>
      <c r="F92" s="5"/>
      <c r="G92" s="5"/>
      <c r="H92" s="2"/>
      <c r="I92" s="24" t="s">
        <v>474</v>
      </c>
      <c r="J92" s="24" t="s">
        <v>474</v>
      </c>
      <c r="K92" s="24" t="s">
        <v>474</v>
      </c>
      <c r="L92" s="24" t="s">
        <v>474</v>
      </c>
      <c r="M92" s="24" t="s">
        <v>474</v>
      </c>
      <c r="N92" s="24" t="s">
        <v>474</v>
      </c>
      <c r="O92" s="24" t="s">
        <v>474</v>
      </c>
    </row>
    <row r="93" spans="1:15" x14ac:dyDescent="0.25">
      <c r="A93" s="33">
        <v>91</v>
      </c>
      <c r="B93" s="5"/>
      <c r="C93" s="5"/>
      <c r="D93" s="5"/>
      <c r="E93" s="5"/>
      <c r="F93" s="5"/>
      <c r="G93" s="5"/>
      <c r="H93" s="2"/>
      <c r="I93" s="24" t="s">
        <v>474</v>
      </c>
      <c r="J93" s="24" t="s">
        <v>474</v>
      </c>
      <c r="K93" s="24" t="s">
        <v>474</v>
      </c>
      <c r="L93" s="24" t="s">
        <v>474</v>
      </c>
      <c r="M93" s="24" t="s">
        <v>474</v>
      </c>
      <c r="N93" s="24" t="s">
        <v>474</v>
      </c>
      <c r="O93" s="24" t="s">
        <v>474</v>
      </c>
    </row>
    <row r="94" spans="1:15" x14ac:dyDescent="0.25">
      <c r="A94" s="33">
        <v>92</v>
      </c>
      <c r="B94" s="5"/>
      <c r="C94" s="5"/>
      <c r="D94" s="5"/>
      <c r="E94" s="5"/>
      <c r="F94" s="5"/>
      <c r="G94" s="5"/>
      <c r="H94" s="2"/>
      <c r="I94" s="24" t="s">
        <v>474</v>
      </c>
      <c r="J94" s="24" t="s">
        <v>474</v>
      </c>
      <c r="K94" s="24" t="s">
        <v>474</v>
      </c>
      <c r="L94" s="24" t="s">
        <v>474</v>
      </c>
      <c r="M94" s="24" t="s">
        <v>474</v>
      </c>
      <c r="N94" s="24" t="s">
        <v>474</v>
      </c>
      <c r="O94" s="24" t="s">
        <v>474</v>
      </c>
    </row>
    <row r="95" spans="1:15" x14ac:dyDescent="0.25">
      <c r="A95" s="33">
        <v>93</v>
      </c>
      <c r="B95" s="5"/>
      <c r="C95" s="5"/>
      <c r="D95" s="5"/>
      <c r="E95" s="5"/>
      <c r="F95" s="5"/>
      <c r="G95" s="5"/>
      <c r="H95" s="2"/>
      <c r="I95" s="24" t="s">
        <v>474</v>
      </c>
      <c r="J95" s="24" t="s">
        <v>474</v>
      </c>
      <c r="K95" s="24" t="s">
        <v>474</v>
      </c>
      <c r="L95" s="24" t="s">
        <v>474</v>
      </c>
      <c r="M95" s="24" t="s">
        <v>474</v>
      </c>
      <c r="N95" s="24" t="s">
        <v>474</v>
      </c>
      <c r="O95" s="24" t="s">
        <v>474</v>
      </c>
    </row>
    <row r="96" spans="1:15" x14ac:dyDescent="0.25">
      <c r="A96" s="33">
        <v>94</v>
      </c>
      <c r="B96" s="5"/>
      <c r="C96" s="5"/>
      <c r="D96" s="5"/>
      <c r="E96" s="5"/>
      <c r="F96" s="5"/>
      <c r="G96" s="5"/>
      <c r="H96" s="2"/>
      <c r="I96" s="24" t="s">
        <v>474</v>
      </c>
      <c r="J96" s="24" t="s">
        <v>474</v>
      </c>
      <c r="K96" s="24" t="s">
        <v>474</v>
      </c>
      <c r="L96" s="24" t="s">
        <v>474</v>
      </c>
      <c r="M96" s="24" t="s">
        <v>474</v>
      </c>
      <c r="N96" s="24" t="s">
        <v>474</v>
      </c>
      <c r="O96" s="24" t="s">
        <v>474</v>
      </c>
    </row>
    <row r="97" spans="1:15" x14ac:dyDescent="0.25">
      <c r="A97" s="33">
        <v>95</v>
      </c>
      <c r="B97" s="5"/>
      <c r="C97" s="5"/>
      <c r="D97" s="5"/>
      <c r="E97" s="5"/>
      <c r="F97" s="5"/>
      <c r="G97" s="5"/>
      <c r="H97" s="2"/>
      <c r="I97" s="24" t="s">
        <v>474</v>
      </c>
      <c r="J97" s="24" t="s">
        <v>474</v>
      </c>
      <c r="K97" s="24" t="s">
        <v>474</v>
      </c>
      <c r="L97" s="24" t="s">
        <v>474</v>
      </c>
      <c r="M97" s="24" t="s">
        <v>474</v>
      </c>
      <c r="N97" s="24" t="s">
        <v>474</v>
      </c>
      <c r="O97" s="24" t="s">
        <v>474</v>
      </c>
    </row>
    <row r="98" spans="1:15" x14ac:dyDescent="0.25">
      <c r="A98" s="33">
        <v>96</v>
      </c>
      <c r="B98" s="5"/>
      <c r="C98" s="5"/>
      <c r="D98" s="5"/>
      <c r="E98" s="5"/>
      <c r="F98" s="5"/>
      <c r="G98" s="5"/>
      <c r="H98" s="2"/>
      <c r="I98" s="24" t="s">
        <v>474</v>
      </c>
      <c r="J98" s="24" t="s">
        <v>474</v>
      </c>
      <c r="K98" s="24" t="s">
        <v>474</v>
      </c>
      <c r="L98" s="24" t="s">
        <v>474</v>
      </c>
      <c r="M98" s="24" t="s">
        <v>474</v>
      </c>
      <c r="N98" s="24" t="s">
        <v>474</v>
      </c>
      <c r="O98" s="24" t="s">
        <v>474</v>
      </c>
    </row>
    <row r="99" spans="1:15" x14ac:dyDescent="0.25">
      <c r="A99" s="33">
        <v>97</v>
      </c>
      <c r="B99" s="5"/>
      <c r="C99" s="5"/>
      <c r="D99" s="5"/>
      <c r="E99" s="5"/>
      <c r="F99" s="5"/>
      <c r="G99" s="5"/>
      <c r="H99" s="2"/>
      <c r="I99" s="24" t="s">
        <v>474</v>
      </c>
      <c r="J99" s="24" t="s">
        <v>474</v>
      </c>
      <c r="K99" s="24" t="s">
        <v>474</v>
      </c>
      <c r="L99" s="24" t="s">
        <v>474</v>
      </c>
      <c r="M99" s="24" t="s">
        <v>474</v>
      </c>
      <c r="N99" s="24" t="s">
        <v>474</v>
      </c>
      <c r="O99" s="24" t="s">
        <v>474</v>
      </c>
    </row>
    <row r="100" spans="1:15" x14ac:dyDescent="0.25">
      <c r="A100" s="33">
        <v>98</v>
      </c>
      <c r="B100" s="5"/>
      <c r="C100" s="5"/>
      <c r="D100" s="5"/>
      <c r="E100" s="5"/>
      <c r="F100" s="5"/>
      <c r="G100" s="5"/>
      <c r="H100" s="2"/>
      <c r="I100" s="24" t="s">
        <v>474</v>
      </c>
      <c r="J100" s="24" t="s">
        <v>474</v>
      </c>
      <c r="K100" s="24" t="s">
        <v>474</v>
      </c>
      <c r="L100" s="24" t="s">
        <v>474</v>
      </c>
      <c r="M100" s="24" t="s">
        <v>474</v>
      </c>
      <c r="N100" s="24" t="s">
        <v>474</v>
      </c>
      <c r="O100" s="24" t="s">
        <v>474</v>
      </c>
    </row>
    <row r="101" spans="1:15" x14ac:dyDescent="0.25">
      <c r="A101" s="33">
        <v>99</v>
      </c>
      <c r="B101" s="5"/>
      <c r="C101" s="5"/>
      <c r="D101" s="5"/>
      <c r="E101" s="5"/>
      <c r="F101" s="5"/>
      <c r="G101" s="5"/>
      <c r="H101" s="2"/>
      <c r="I101" s="24" t="s">
        <v>474</v>
      </c>
      <c r="J101" s="24" t="s">
        <v>474</v>
      </c>
      <c r="K101" s="24" t="s">
        <v>474</v>
      </c>
      <c r="L101" s="24" t="s">
        <v>474</v>
      </c>
      <c r="M101" s="24" t="s">
        <v>474</v>
      </c>
      <c r="N101" s="24" t="s">
        <v>474</v>
      </c>
      <c r="O101" s="24" t="s">
        <v>474</v>
      </c>
    </row>
    <row r="102" spans="1:15" x14ac:dyDescent="0.25">
      <c r="A102" s="33">
        <v>100</v>
      </c>
      <c r="B102" s="5"/>
      <c r="C102" s="5"/>
      <c r="D102" s="5"/>
      <c r="E102" s="5"/>
      <c r="F102" s="5"/>
      <c r="G102" s="5"/>
      <c r="H102" s="2"/>
      <c r="I102" s="24" t="s">
        <v>474</v>
      </c>
      <c r="J102" s="24" t="s">
        <v>474</v>
      </c>
      <c r="K102" s="24" t="s">
        <v>474</v>
      </c>
      <c r="L102" s="24" t="s">
        <v>474</v>
      </c>
      <c r="M102" s="24" t="s">
        <v>474</v>
      </c>
      <c r="N102" s="24" t="s">
        <v>474</v>
      </c>
      <c r="O102" s="24" t="s">
        <v>474</v>
      </c>
    </row>
  </sheetData>
  <autoFilter ref="A2:O102"/>
  <mergeCells count="4">
    <mergeCell ref="A1:H1"/>
    <mergeCell ref="I1:J1"/>
    <mergeCell ref="L1:M1"/>
    <mergeCell ref="N1:O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O142"/>
  <sheetViews>
    <sheetView workbookViewId="0">
      <selection activeCell="A2" sqref="A2:O142"/>
    </sheetView>
  </sheetViews>
  <sheetFormatPr defaultRowHeight="15" x14ac:dyDescent="0.25"/>
  <cols>
    <col min="1" max="1" width="6.5703125" bestFit="1" customWidth="1"/>
    <col min="2" max="3" width="18.42578125" customWidth="1"/>
    <col min="4" max="4" width="7.42578125" customWidth="1"/>
    <col min="5" max="5" width="6.7109375" bestFit="1" customWidth="1"/>
    <col min="6" max="6" width="5.7109375" customWidth="1"/>
    <col min="7" max="7" width="7.42578125" bestFit="1" customWidth="1"/>
    <col min="8" max="8" width="10.5703125" customWidth="1"/>
    <col min="9" max="9" width="9.140625" customWidth="1"/>
  </cols>
  <sheetData>
    <row r="1" spans="1:15" x14ac:dyDescent="0.25">
      <c r="A1" s="41" t="s">
        <v>223</v>
      </c>
      <c r="B1" s="41"/>
      <c r="C1" s="41"/>
      <c r="D1" s="41"/>
      <c r="E1" s="41"/>
      <c r="F1" s="41"/>
      <c r="G1" s="41"/>
      <c r="H1" s="42"/>
      <c r="I1" s="40" t="s">
        <v>216</v>
      </c>
      <c r="J1" s="40"/>
      <c r="K1" s="30" t="s">
        <v>221</v>
      </c>
      <c r="L1" s="40" t="s">
        <v>219</v>
      </c>
      <c r="M1" s="40"/>
      <c r="N1" s="40" t="s">
        <v>220</v>
      </c>
      <c r="O1" s="40"/>
    </row>
    <row r="2" spans="1:15" x14ac:dyDescent="0.25">
      <c r="A2" s="31" t="s">
        <v>214</v>
      </c>
      <c r="B2" s="31" t="s">
        <v>0</v>
      </c>
      <c r="C2" s="31" t="s">
        <v>1</v>
      </c>
      <c r="D2" s="31" t="s">
        <v>212</v>
      </c>
      <c r="E2" s="32" t="s">
        <v>208</v>
      </c>
      <c r="F2" s="31" t="s">
        <v>2</v>
      </c>
      <c r="G2" s="31" t="s">
        <v>215</v>
      </c>
      <c r="H2" s="31" t="s">
        <v>213</v>
      </c>
      <c r="I2" s="31" t="s">
        <v>217</v>
      </c>
      <c r="J2" s="31" t="s">
        <v>218</v>
      </c>
      <c r="K2" s="31" t="s">
        <v>216</v>
      </c>
      <c r="L2" s="31" t="s">
        <v>217</v>
      </c>
      <c r="M2" s="31" t="s">
        <v>218</v>
      </c>
      <c r="N2" s="31" t="s">
        <v>217</v>
      </c>
      <c r="O2" s="31" t="s">
        <v>218</v>
      </c>
    </row>
    <row r="3" spans="1:15" x14ac:dyDescent="0.25">
      <c r="A3" s="33">
        <v>1</v>
      </c>
      <c r="B3" s="1" t="s">
        <v>21</v>
      </c>
      <c r="C3" s="1" t="s">
        <v>315</v>
      </c>
      <c r="D3" s="1" t="s">
        <v>470</v>
      </c>
      <c r="E3" s="16">
        <v>1983</v>
      </c>
      <c r="F3" s="1" t="s">
        <v>473</v>
      </c>
      <c r="G3" s="1">
        <v>95</v>
      </c>
      <c r="H3" s="2">
        <v>2.4537037037037038E-2</v>
      </c>
      <c r="I3" s="24">
        <v>1</v>
      </c>
      <c r="J3" s="24" t="s">
        <v>474</v>
      </c>
      <c r="K3" s="24" t="s">
        <v>474</v>
      </c>
      <c r="L3" s="24">
        <v>1</v>
      </c>
      <c r="M3" s="24" t="s">
        <v>474</v>
      </c>
      <c r="N3" s="24" t="s">
        <v>474</v>
      </c>
      <c r="O3" s="24" t="s">
        <v>474</v>
      </c>
    </row>
    <row r="4" spans="1:15" x14ac:dyDescent="0.25">
      <c r="A4" s="33">
        <v>2</v>
      </c>
      <c r="B4" s="1" t="s">
        <v>316</v>
      </c>
      <c r="C4" s="1" t="s">
        <v>317</v>
      </c>
      <c r="D4" s="1" t="s">
        <v>470</v>
      </c>
      <c r="E4" s="16">
        <v>1985</v>
      </c>
      <c r="F4" s="1" t="s">
        <v>473</v>
      </c>
      <c r="G4" s="1">
        <v>108</v>
      </c>
      <c r="H4" s="2">
        <v>2.4722222222222225E-2</v>
      </c>
      <c r="I4" s="24">
        <v>2</v>
      </c>
      <c r="J4" s="24" t="s">
        <v>474</v>
      </c>
      <c r="K4" s="24" t="s">
        <v>474</v>
      </c>
      <c r="L4" s="24">
        <v>2</v>
      </c>
      <c r="M4" s="24" t="s">
        <v>474</v>
      </c>
      <c r="N4" s="24" t="s">
        <v>474</v>
      </c>
      <c r="O4" s="24" t="s">
        <v>474</v>
      </c>
    </row>
    <row r="5" spans="1:15" x14ac:dyDescent="0.25">
      <c r="A5" s="33">
        <v>3</v>
      </c>
      <c r="B5" s="1" t="s">
        <v>23</v>
      </c>
      <c r="C5" s="1" t="s">
        <v>318</v>
      </c>
      <c r="D5" s="1" t="s">
        <v>470</v>
      </c>
      <c r="E5" s="16">
        <v>1977</v>
      </c>
      <c r="F5" s="1" t="s">
        <v>473</v>
      </c>
      <c r="G5" s="1">
        <v>103</v>
      </c>
      <c r="H5" s="2">
        <v>2.4872685185185189E-2</v>
      </c>
      <c r="I5" s="24">
        <v>3</v>
      </c>
      <c r="J5" s="24" t="s">
        <v>474</v>
      </c>
      <c r="K5" s="24" t="s">
        <v>474</v>
      </c>
      <c r="L5" s="24">
        <v>3</v>
      </c>
      <c r="M5" s="24" t="s">
        <v>474</v>
      </c>
      <c r="N5" s="24" t="s">
        <v>474</v>
      </c>
      <c r="O5" s="24" t="s">
        <v>474</v>
      </c>
    </row>
    <row r="6" spans="1:15" x14ac:dyDescent="0.25">
      <c r="A6" s="33">
        <v>4</v>
      </c>
      <c r="B6" s="1" t="s">
        <v>23</v>
      </c>
      <c r="C6" s="1" t="s">
        <v>319</v>
      </c>
      <c r="D6" s="1" t="s">
        <v>470</v>
      </c>
      <c r="E6" s="16">
        <v>1986</v>
      </c>
      <c r="F6" s="1" t="s">
        <v>473</v>
      </c>
      <c r="G6" s="1">
        <v>119</v>
      </c>
      <c r="H6" s="2">
        <v>2.521990740740741E-2</v>
      </c>
      <c r="I6" s="24">
        <v>4</v>
      </c>
      <c r="J6" s="24" t="s">
        <v>474</v>
      </c>
      <c r="K6" s="24" t="s">
        <v>474</v>
      </c>
      <c r="L6" s="24">
        <v>4</v>
      </c>
      <c r="M6" s="24" t="s">
        <v>474</v>
      </c>
      <c r="N6" s="24" t="s">
        <v>474</v>
      </c>
      <c r="O6" s="24" t="s">
        <v>474</v>
      </c>
    </row>
    <row r="7" spans="1:15" x14ac:dyDescent="0.25">
      <c r="A7" s="33">
        <v>5</v>
      </c>
      <c r="B7" s="1" t="s">
        <v>320</v>
      </c>
      <c r="C7" s="1" t="s">
        <v>321</v>
      </c>
      <c r="D7" s="1" t="s">
        <v>470</v>
      </c>
      <c r="E7" s="16">
        <v>1989</v>
      </c>
      <c r="F7" s="1" t="s">
        <v>473</v>
      </c>
      <c r="G7" s="1">
        <v>63</v>
      </c>
      <c r="H7" s="2">
        <v>2.5497685185185189E-2</v>
      </c>
      <c r="I7" s="24">
        <v>5</v>
      </c>
      <c r="J7" s="24" t="s">
        <v>474</v>
      </c>
      <c r="K7" s="24" t="s">
        <v>474</v>
      </c>
      <c r="L7" s="24">
        <v>5</v>
      </c>
      <c r="M7" s="24" t="s">
        <v>474</v>
      </c>
      <c r="N7" s="24" t="s">
        <v>474</v>
      </c>
      <c r="O7" s="24" t="s">
        <v>474</v>
      </c>
    </row>
    <row r="8" spans="1:15" x14ac:dyDescent="0.25">
      <c r="A8" s="33">
        <v>6</v>
      </c>
      <c r="B8" s="1" t="s">
        <v>5</v>
      </c>
      <c r="C8" s="1" t="s">
        <v>324</v>
      </c>
      <c r="D8" s="1" t="s">
        <v>470</v>
      </c>
      <c r="E8" s="16">
        <v>1988</v>
      </c>
      <c r="F8" s="1" t="s">
        <v>473</v>
      </c>
      <c r="G8" s="1">
        <v>26</v>
      </c>
      <c r="H8" s="2">
        <v>2.5787037037037039E-2</v>
      </c>
      <c r="I8" s="24">
        <v>6</v>
      </c>
      <c r="J8" s="24" t="s">
        <v>474</v>
      </c>
      <c r="K8" s="24" t="s">
        <v>474</v>
      </c>
      <c r="L8" s="24">
        <v>6</v>
      </c>
      <c r="M8" s="24" t="s">
        <v>474</v>
      </c>
      <c r="N8" s="24" t="s">
        <v>474</v>
      </c>
      <c r="O8" s="24" t="s">
        <v>474</v>
      </c>
    </row>
    <row r="9" spans="1:15" x14ac:dyDescent="0.25">
      <c r="A9" s="33">
        <v>7</v>
      </c>
      <c r="B9" s="1" t="s">
        <v>5</v>
      </c>
      <c r="C9" s="1" t="s">
        <v>140</v>
      </c>
      <c r="D9" s="1" t="s">
        <v>470</v>
      </c>
      <c r="E9" s="16">
        <v>1983</v>
      </c>
      <c r="F9" s="1" t="s">
        <v>473</v>
      </c>
      <c r="G9" s="1">
        <v>45</v>
      </c>
      <c r="H9" s="2">
        <v>2.5810185185185183E-2</v>
      </c>
      <c r="I9" s="24">
        <v>7</v>
      </c>
      <c r="J9" s="24" t="s">
        <v>474</v>
      </c>
      <c r="K9" s="24" t="s">
        <v>474</v>
      </c>
      <c r="L9" s="24">
        <v>7</v>
      </c>
      <c r="M9" s="24" t="s">
        <v>474</v>
      </c>
      <c r="N9" s="24" t="s">
        <v>474</v>
      </c>
      <c r="O9" s="24" t="s">
        <v>474</v>
      </c>
    </row>
    <row r="10" spans="1:15" x14ac:dyDescent="0.25">
      <c r="A10" s="33">
        <v>8</v>
      </c>
      <c r="B10" s="1" t="s">
        <v>227</v>
      </c>
      <c r="C10" s="1" t="s">
        <v>325</v>
      </c>
      <c r="D10" s="1" t="s">
        <v>470</v>
      </c>
      <c r="E10" s="16">
        <v>1982</v>
      </c>
      <c r="F10" s="1" t="s">
        <v>473</v>
      </c>
      <c r="G10" s="1">
        <v>105</v>
      </c>
      <c r="H10" s="2">
        <v>2.6006944444444447E-2</v>
      </c>
      <c r="I10" s="24">
        <v>8</v>
      </c>
      <c r="J10" s="24" t="s">
        <v>474</v>
      </c>
      <c r="K10" s="24" t="s">
        <v>474</v>
      </c>
      <c r="L10" s="24">
        <v>8</v>
      </c>
      <c r="M10" s="24" t="s">
        <v>474</v>
      </c>
      <c r="N10" s="24" t="s">
        <v>474</v>
      </c>
      <c r="O10" s="24" t="s">
        <v>474</v>
      </c>
    </row>
    <row r="11" spans="1:15" x14ac:dyDescent="0.25">
      <c r="A11" s="33">
        <v>9</v>
      </c>
      <c r="B11" s="1" t="s">
        <v>138</v>
      </c>
      <c r="C11" s="1" t="s">
        <v>326</v>
      </c>
      <c r="D11" s="1" t="s">
        <v>470</v>
      </c>
      <c r="E11" s="16">
        <v>1976</v>
      </c>
      <c r="F11" s="1" t="s">
        <v>473</v>
      </c>
      <c r="G11" s="1">
        <v>213</v>
      </c>
      <c r="H11" s="2">
        <v>2.6377314814814815E-2</v>
      </c>
      <c r="I11" s="24">
        <v>9</v>
      </c>
      <c r="J11" s="24" t="s">
        <v>474</v>
      </c>
      <c r="K11" s="24" t="s">
        <v>474</v>
      </c>
      <c r="L11" s="24" t="s">
        <v>474</v>
      </c>
      <c r="M11" s="24" t="s">
        <v>474</v>
      </c>
      <c r="N11" s="24">
        <v>1</v>
      </c>
      <c r="O11" s="24" t="s">
        <v>474</v>
      </c>
    </row>
    <row r="12" spans="1:15" x14ac:dyDescent="0.25">
      <c r="A12" s="33">
        <v>10</v>
      </c>
      <c r="B12" s="1" t="s">
        <v>327</v>
      </c>
      <c r="C12" s="1" t="s">
        <v>328</v>
      </c>
      <c r="D12" s="1" t="s">
        <v>471</v>
      </c>
      <c r="E12" s="16">
        <v>1986</v>
      </c>
      <c r="F12" s="1" t="s">
        <v>473</v>
      </c>
      <c r="G12" s="1">
        <v>39</v>
      </c>
      <c r="H12" s="2">
        <v>2.6400462962962962E-2</v>
      </c>
      <c r="I12" s="24" t="s">
        <v>474</v>
      </c>
      <c r="J12" s="24">
        <v>1</v>
      </c>
      <c r="K12" s="24" t="s">
        <v>474</v>
      </c>
      <c r="L12" s="24" t="s">
        <v>474</v>
      </c>
      <c r="M12" s="24">
        <v>1</v>
      </c>
      <c r="N12" s="24" t="s">
        <v>474</v>
      </c>
      <c r="O12" s="24" t="s">
        <v>474</v>
      </c>
    </row>
    <row r="13" spans="1:15" x14ac:dyDescent="0.25">
      <c r="A13" s="33">
        <v>11</v>
      </c>
      <c r="B13" s="1" t="s">
        <v>5</v>
      </c>
      <c r="C13" s="1" t="s">
        <v>185</v>
      </c>
      <c r="D13" s="1" t="s">
        <v>470</v>
      </c>
      <c r="E13" s="16">
        <v>1988</v>
      </c>
      <c r="F13" s="1" t="s">
        <v>473</v>
      </c>
      <c r="G13" s="1">
        <v>54</v>
      </c>
      <c r="H13" s="2">
        <v>2.6516203703703698E-2</v>
      </c>
      <c r="I13" s="24">
        <v>10</v>
      </c>
      <c r="J13" s="24" t="s">
        <v>474</v>
      </c>
      <c r="K13" s="24" t="s">
        <v>474</v>
      </c>
      <c r="L13" s="24">
        <v>9</v>
      </c>
      <c r="M13" s="24" t="s">
        <v>474</v>
      </c>
      <c r="N13" s="24" t="s">
        <v>474</v>
      </c>
      <c r="O13" s="24" t="s">
        <v>474</v>
      </c>
    </row>
    <row r="14" spans="1:15" x14ac:dyDescent="0.25">
      <c r="A14" s="33">
        <v>12</v>
      </c>
      <c r="B14" s="1" t="s">
        <v>62</v>
      </c>
      <c r="C14" s="1" t="s">
        <v>63</v>
      </c>
      <c r="D14" s="1" t="s">
        <v>470</v>
      </c>
      <c r="E14" s="16">
        <v>1973</v>
      </c>
      <c r="F14" s="1" t="s">
        <v>473</v>
      </c>
      <c r="G14" s="1">
        <v>250</v>
      </c>
      <c r="H14" s="2">
        <v>2.6516203703703698E-2</v>
      </c>
      <c r="I14" s="24">
        <v>11</v>
      </c>
      <c r="J14" s="24" t="s">
        <v>474</v>
      </c>
      <c r="K14" s="24" t="s">
        <v>474</v>
      </c>
      <c r="L14" s="24" t="s">
        <v>474</v>
      </c>
      <c r="M14" s="24" t="s">
        <v>474</v>
      </c>
      <c r="N14" s="24">
        <v>2</v>
      </c>
      <c r="O14" s="24" t="s">
        <v>474</v>
      </c>
    </row>
    <row r="15" spans="1:15" x14ac:dyDescent="0.25">
      <c r="A15" s="33">
        <v>13</v>
      </c>
      <c r="B15" s="1" t="s">
        <v>68</v>
      </c>
      <c r="C15" s="1" t="s">
        <v>329</v>
      </c>
      <c r="D15" s="1" t="s">
        <v>470</v>
      </c>
      <c r="E15" s="16">
        <v>1994</v>
      </c>
      <c r="F15" s="1" t="s">
        <v>473</v>
      </c>
      <c r="G15" s="1">
        <v>13</v>
      </c>
      <c r="H15" s="2">
        <v>2.6666666666666668E-2</v>
      </c>
      <c r="I15" s="24">
        <v>12</v>
      </c>
      <c r="J15" s="24" t="s">
        <v>474</v>
      </c>
      <c r="K15" s="24" t="s">
        <v>474</v>
      </c>
      <c r="L15" s="24">
        <v>10</v>
      </c>
      <c r="M15" s="24" t="s">
        <v>474</v>
      </c>
      <c r="N15" s="24" t="s">
        <v>474</v>
      </c>
      <c r="O15" s="24" t="s">
        <v>474</v>
      </c>
    </row>
    <row r="16" spans="1:15" x14ac:dyDescent="0.25">
      <c r="A16" s="33">
        <v>14</v>
      </c>
      <c r="B16" s="1" t="s">
        <v>330</v>
      </c>
      <c r="C16" s="1" t="s">
        <v>331</v>
      </c>
      <c r="D16" s="1" t="s">
        <v>470</v>
      </c>
      <c r="E16" s="16">
        <v>1978</v>
      </c>
      <c r="F16" s="1" t="s">
        <v>473</v>
      </c>
      <c r="G16" s="1">
        <v>27</v>
      </c>
      <c r="H16" s="2">
        <v>2.7268518518518515E-2</v>
      </c>
      <c r="I16" s="24">
        <v>13</v>
      </c>
      <c r="J16" s="24" t="s">
        <v>474</v>
      </c>
      <c r="K16" s="24" t="s">
        <v>474</v>
      </c>
      <c r="L16" s="24">
        <v>11</v>
      </c>
      <c r="M16" s="24" t="s">
        <v>474</v>
      </c>
      <c r="N16" s="24" t="s">
        <v>474</v>
      </c>
      <c r="O16" s="24" t="s">
        <v>474</v>
      </c>
    </row>
    <row r="17" spans="1:15" x14ac:dyDescent="0.25">
      <c r="A17" s="33">
        <v>15</v>
      </c>
      <c r="B17" s="1" t="s">
        <v>45</v>
      </c>
      <c r="C17" s="1" t="s">
        <v>101</v>
      </c>
      <c r="D17" s="1" t="s">
        <v>470</v>
      </c>
      <c r="E17" s="16">
        <v>1978</v>
      </c>
      <c r="F17" s="1" t="s">
        <v>473</v>
      </c>
      <c r="G17" s="1">
        <v>83</v>
      </c>
      <c r="H17" s="2">
        <v>2.7488425925925927E-2</v>
      </c>
      <c r="I17" s="24">
        <v>14</v>
      </c>
      <c r="J17" s="24" t="s">
        <v>474</v>
      </c>
      <c r="K17" s="24" t="s">
        <v>474</v>
      </c>
      <c r="L17" s="24">
        <v>12</v>
      </c>
      <c r="M17" s="24" t="s">
        <v>474</v>
      </c>
      <c r="N17" s="24" t="s">
        <v>474</v>
      </c>
      <c r="O17" s="24" t="s">
        <v>474</v>
      </c>
    </row>
    <row r="18" spans="1:15" x14ac:dyDescent="0.25">
      <c r="A18" s="33">
        <v>16</v>
      </c>
      <c r="B18" s="1" t="s">
        <v>332</v>
      </c>
      <c r="C18" s="1" t="s">
        <v>333</v>
      </c>
      <c r="D18" s="1" t="s">
        <v>470</v>
      </c>
      <c r="E18" s="16">
        <v>1974</v>
      </c>
      <c r="F18" s="1" t="s">
        <v>473</v>
      </c>
      <c r="G18" s="1">
        <v>264</v>
      </c>
      <c r="H18" s="2">
        <v>2.7557870370370368E-2</v>
      </c>
      <c r="I18" s="24">
        <v>15</v>
      </c>
      <c r="J18" s="24" t="s">
        <v>474</v>
      </c>
      <c r="K18" s="24" t="s">
        <v>474</v>
      </c>
      <c r="L18" s="24" t="s">
        <v>474</v>
      </c>
      <c r="M18" s="24" t="s">
        <v>474</v>
      </c>
      <c r="N18" s="24">
        <v>3</v>
      </c>
      <c r="O18" s="24" t="s">
        <v>474</v>
      </c>
    </row>
    <row r="19" spans="1:15" x14ac:dyDescent="0.25">
      <c r="A19" s="33">
        <v>17</v>
      </c>
      <c r="B19" s="1" t="s">
        <v>92</v>
      </c>
      <c r="C19" s="1" t="s">
        <v>334</v>
      </c>
      <c r="D19" s="1" t="s">
        <v>470</v>
      </c>
      <c r="E19" s="16">
        <v>1989</v>
      </c>
      <c r="F19" s="1" t="s">
        <v>473</v>
      </c>
      <c r="G19" s="1">
        <v>145</v>
      </c>
      <c r="H19" s="2">
        <v>2.7569444444444448E-2</v>
      </c>
      <c r="I19" s="24">
        <v>16</v>
      </c>
      <c r="J19" s="24" t="s">
        <v>474</v>
      </c>
      <c r="K19" s="24" t="s">
        <v>474</v>
      </c>
      <c r="L19" s="24">
        <v>13</v>
      </c>
      <c r="M19" s="24" t="s">
        <v>474</v>
      </c>
      <c r="N19" s="24" t="s">
        <v>474</v>
      </c>
      <c r="O19" s="24" t="s">
        <v>474</v>
      </c>
    </row>
    <row r="20" spans="1:15" x14ac:dyDescent="0.25">
      <c r="A20" s="33">
        <v>18</v>
      </c>
      <c r="B20" s="1" t="s">
        <v>130</v>
      </c>
      <c r="C20" s="1" t="s">
        <v>335</v>
      </c>
      <c r="D20" s="1" t="s">
        <v>470</v>
      </c>
      <c r="E20" s="16">
        <v>1976</v>
      </c>
      <c r="F20" s="1" t="s">
        <v>473</v>
      </c>
      <c r="G20" s="1">
        <v>276</v>
      </c>
      <c r="H20" s="2">
        <v>2.763888888888889E-2</v>
      </c>
      <c r="I20" s="24">
        <v>17</v>
      </c>
      <c r="J20" s="24" t="s">
        <v>474</v>
      </c>
      <c r="K20" s="24" t="s">
        <v>474</v>
      </c>
      <c r="L20" s="24" t="s">
        <v>474</v>
      </c>
      <c r="M20" s="24" t="s">
        <v>474</v>
      </c>
      <c r="N20" s="24">
        <v>4</v>
      </c>
      <c r="O20" s="24" t="s">
        <v>474</v>
      </c>
    </row>
    <row r="21" spans="1:15" x14ac:dyDescent="0.25">
      <c r="A21" s="33">
        <v>19</v>
      </c>
      <c r="B21" s="1" t="s">
        <v>336</v>
      </c>
      <c r="C21" s="1" t="s">
        <v>171</v>
      </c>
      <c r="D21" s="1" t="s">
        <v>471</v>
      </c>
      <c r="E21" s="16">
        <v>1986</v>
      </c>
      <c r="F21" s="1" t="s">
        <v>473</v>
      </c>
      <c r="G21" s="1">
        <v>38</v>
      </c>
      <c r="H21" s="2">
        <v>2.7777777777777776E-2</v>
      </c>
      <c r="I21" s="24" t="s">
        <v>474</v>
      </c>
      <c r="J21" s="24">
        <v>2</v>
      </c>
      <c r="K21" s="24" t="s">
        <v>474</v>
      </c>
      <c r="L21" s="24" t="s">
        <v>474</v>
      </c>
      <c r="M21" s="24">
        <v>2</v>
      </c>
      <c r="N21" s="24" t="s">
        <v>474</v>
      </c>
      <c r="O21" s="24" t="s">
        <v>474</v>
      </c>
    </row>
    <row r="22" spans="1:15" x14ac:dyDescent="0.25">
      <c r="A22" s="33">
        <v>20</v>
      </c>
      <c r="B22" s="1" t="s">
        <v>337</v>
      </c>
      <c r="C22" s="1" t="s">
        <v>338</v>
      </c>
      <c r="D22" s="1" t="s">
        <v>470</v>
      </c>
      <c r="E22" s="16">
        <v>1975</v>
      </c>
      <c r="F22" s="1" t="s">
        <v>473</v>
      </c>
      <c r="G22" s="1">
        <v>212</v>
      </c>
      <c r="H22" s="2">
        <v>2.7858796296296298E-2</v>
      </c>
      <c r="I22" s="24">
        <v>18</v>
      </c>
      <c r="J22" s="24" t="s">
        <v>474</v>
      </c>
      <c r="K22" s="24" t="s">
        <v>474</v>
      </c>
      <c r="L22" s="24" t="s">
        <v>474</v>
      </c>
      <c r="M22" s="24" t="s">
        <v>474</v>
      </c>
      <c r="N22" s="24">
        <v>5</v>
      </c>
      <c r="O22" s="24" t="s">
        <v>474</v>
      </c>
    </row>
    <row r="23" spans="1:15" x14ac:dyDescent="0.25">
      <c r="A23" s="33">
        <v>21</v>
      </c>
      <c r="B23" s="1" t="s">
        <v>23</v>
      </c>
      <c r="C23" s="1" t="s">
        <v>339</v>
      </c>
      <c r="D23" s="1" t="s">
        <v>470</v>
      </c>
      <c r="E23" s="16">
        <v>1980</v>
      </c>
      <c r="F23" s="1" t="s">
        <v>473</v>
      </c>
      <c r="G23" s="1">
        <v>73</v>
      </c>
      <c r="H23" s="2">
        <v>2.7974537037037034E-2</v>
      </c>
      <c r="I23" s="24">
        <v>19</v>
      </c>
      <c r="J23" s="24" t="s">
        <v>474</v>
      </c>
      <c r="K23" s="24" t="s">
        <v>474</v>
      </c>
      <c r="L23" s="24">
        <v>14</v>
      </c>
      <c r="M23" s="24" t="s">
        <v>474</v>
      </c>
      <c r="N23" s="24" t="s">
        <v>474</v>
      </c>
      <c r="O23" s="24" t="s">
        <v>474</v>
      </c>
    </row>
    <row r="24" spans="1:15" x14ac:dyDescent="0.25">
      <c r="A24" s="33">
        <v>22</v>
      </c>
      <c r="B24" s="1" t="s">
        <v>45</v>
      </c>
      <c r="C24" s="1" t="s">
        <v>340</v>
      </c>
      <c r="D24" s="1" t="s">
        <v>470</v>
      </c>
      <c r="E24" s="16">
        <v>1985</v>
      </c>
      <c r="F24" s="1" t="s">
        <v>473</v>
      </c>
      <c r="G24" s="1">
        <v>5</v>
      </c>
      <c r="H24" s="2">
        <v>2.8009259259259262E-2</v>
      </c>
      <c r="I24" s="24">
        <v>20</v>
      </c>
      <c r="J24" s="24" t="s">
        <v>474</v>
      </c>
      <c r="K24" s="24" t="s">
        <v>474</v>
      </c>
      <c r="L24" s="24">
        <v>15</v>
      </c>
      <c r="M24" s="24" t="s">
        <v>474</v>
      </c>
      <c r="N24" s="24" t="s">
        <v>474</v>
      </c>
      <c r="O24" s="24" t="s">
        <v>474</v>
      </c>
    </row>
    <row r="25" spans="1:15" x14ac:dyDescent="0.25">
      <c r="A25" s="33">
        <v>23</v>
      </c>
      <c r="B25" s="1" t="s">
        <v>130</v>
      </c>
      <c r="C25" s="1" t="s">
        <v>341</v>
      </c>
      <c r="D25" s="1" t="s">
        <v>470</v>
      </c>
      <c r="E25" s="16">
        <v>1986</v>
      </c>
      <c r="F25" s="1" t="s">
        <v>473</v>
      </c>
      <c r="G25" s="1">
        <v>46</v>
      </c>
      <c r="H25" s="2">
        <v>2.8148148148148148E-2</v>
      </c>
      <c r="I25" s="24">
        <v>21</v>
      </c>
      <c r="J25" s="24" t="s">
        <v>474</v>
      </c>
      <c r="K25" s="24" t="s">
        <v>474</v>
      </c>
      <c r="L25" s="24">
        <v>16</v>
      </c>
      <c r="M25" s="24" t="s">
        <v>474</v>
      </c>
      <c r="N25" s="24" t="s">
        <v>474</v>
      </c>
      <c r="O25" s="24" t="s">
        <v>474</v>
      </c>
    </row>
    <row r="26" spans="1:15" x14ac:dyDescent="0.25">
      <c r="A26" s="33">
        <v>24</v>
      </c>
      <c r="B26" s="1" t="s">
        <v>23</v>
      </c>
      <c r="C26" s="1" t="s">
        <v>129</v>
      </c>
      <c r="D26" s="1" t="s">
        <v>470</v>
      </c>
      <c r="E26" s="16">
        <v>1982</v>
      </c>
      <c r="F26" s="1" t="s">
        <v>473</v>
      </c>
      <c r="G26" s="1">
        <v>12</v>
      </c>
      <c r="H26" s="2">
        <v>2.8217592592592589E-2</v>
      </c>
      <c r="I26" s="24">
        <v>22</v>
      </c>
      <c r="J26" s="24" t="s">
        <v>474</v>
      </c>
      <c r="K26" s="24" t="s">
        <v>474</v>
      </c>
      <c r="L26" s="24">
        <v>17</v>
      </c>
      <c r="M26" s="24" t="s">
        <v>474</v>
      </c>
      <c r="N26" s="24" t="s">
        <v>474</v>
      </c>
      <c r="O26" s="24" t="s">
        <v>474</v>
      </c>
    </row>
    <row r="27" spans="1:15" x14ac:dyDescent="0.25">
      <c r="A27" s="33">
        <v>25</v>
      </c>
      <c r="B27" s="1" t="s">
        <v>5</v>
      </c>
      <c r="C27" s="1" t="s">
        <v>342</v>
      </c>
      <c r="D27" s="1" t="s">
        <v>470</v>
      </c>
      <c r="E27" s="16">
        <v>1969</v>
      </c>
      <c r="F27" s="1" t="s">
        <v>473</v>
      </c>
      <c r="G27" s="1">
        <v>259</v>
      </c>
      <c r="H27" s="2">
        <v>2.8356481481481483E-2</v>
      </c>
      <c r="I27" s="24">
        <v>23</v>
      </c>
      <c r="J27" s="24" t="s">
        <v>474</v>
      </c>
      <c r="K27" s="24" t="s">
        <v>474</v>
      </c>
      <c r="L27" s="24" t="s">
        <v>474</v>
      </c>
      <c r="M27" s="24" t="s">
        <v>474</v>
      </c>
      <c r="N27" s="24">
        <v>6</v>
      </c>
      <c r="O27" s="24" t="s">
        <v>474</v>
      </c>
    </row>
    <row r="28" spans="1:15" x14ac:dyDescent="0.25">
      <c r="A28" s="33">
        <v>26</v>
      </c>
      <c r="B28" s="1" t="s">
        <v>62</v>
      </c>
      <c r="C28" s="1" t="s">
        <v>343</v>
      </c>
      <c r="D28" s="1" t="s">
        <v>470</v>
      </c>
      <c r="E28" s="16">
        <v>1998</v>
      </c>
      <c r="F28" s="1" t="s">
        <v>473</v>
      </c>
      <c r="G28" s="1">
        <v>124</v>
      </c>
      <c r="H28" s="2">
        <v>2.855324074074074E-2</v>
      </c>
      <c r="I28" s="24">
        <v>24</v>
      </c>
      <c r="J28" s="24" t="s">
        <v>474</v>
      </c>
      <c r="K28" s="24" t="s">
        <v>474</v>
      </c>
      <c r="L28" s="24">
        <v>18</v>
      </c>
      <c r="M28" s="24" t="s">
        <v>474</v>
      </c>
      <c r="N28" s="24" t="s">
        <v>474</v>
      </c>
      <c r="O28" s="24" t="s">
        <v>474</v>
      </c>
    </row>
    <row r="29" spans="1:15" x14ac:dyDescent="0.25">
      <c r="A29" s="33">
        <v>27</v>
      </c>
      <c r="B29" s="1" t="s">
        <v>92</v>
      </c>
      <c r="C29" s="1" t="s">
        <v>344</v>
      </c>
      <c r="D29" s="1" t="s">
        <v>470</v>
      </c>
      <c r="E29" s="16">
        <v>1985</v>
      </c>
      <c r="F29" s="1" t="s">
        <v>473</v>
      </c>
      <c r="G29" s="1">
        <v>68</v>
      </c>
      <c r="H29" s="2">
        <v>2.8599537037037034E-2</v>
      </c>
      <c r="I29" s="24">
        <v>25</v>
      </c>
      <c r="J29" s="24" t="s">
        <v>474</v>
      </c>
      <c r="K29" s="24" t="s">
        <v>474</v>
      </c>
      <c r="L29" s="24">
        <v>19</v>
      </c>
      <c r="M29" s="24" t="s">
        <v>474</v>
      </c>
      <c r="N29" s="24" t="s">
        <v>474</v>
      </c>
      <c r="O29" s="24" t="s">
        <v>474</v>
      </c>
    </row>
    <row r="30" spans="1:15" x14ac:dyDescent="0.25">
      <c r="A30" s="33">
        <v>28</v>
      </c>
      <c r="B30" s="1" t="s">
        <v>23</v>
      </c>
      <c r="C30" s="1" t="s">
        <v>40</v>
      </c>
      <c r="D30" s="1" t="s">
        <v>470</v>
      </c>
      <c r="E30" s="16">
        <v>1967</v>
      </c>
      <c r="F30" s="1" t="s">
        <v>473</v>
      </c>
      <c r="G30" s="1">
        <v>240</v>
      </c>
      <c r="H30" s="2">
        <v>2.8969907407407406E-2</v>
      </c>
      <c r="I30" s="24">
        <v>26</v>
      </c>
      <c r="J30" s="24" t="s">
        <v>474</v>
      </c>
      <c r="K30" s="24" t="s">
        <v>474</v>
      </c>
      <c r="L30" s="24" t="s">
        <v>474</v>
      </c>
      <c r="M30" s="24" t="s">
        <v>474</v>
      </c>
      <c r="N30" s="24">
        <v>7</v>
      </c>
      <c r="O30" s="24" t="s">
        <v>474</v>
      </c>
    </row>
    <row r="31" spans="1:15" x14ac:dyDescent="0.25">
      <c r="A31" s="33">
        <v>29</v>
      </c>
      <c r="B31" s="1" t="s">
        <v>345</v>
      </c>
      <c r="C31" s="1" t="s">
        <v>346</v>
      </c>
      <c r="D31" s="1" t="s">
        <v>470</v>
      </c>
      <c r="E31" s="16">
        <v>1975</v>
      </c>
      <c r="F31" s="1" t="s">
        <v>473</v>
      </c>
      <c r="G31" s="1">
        <v>235</v>
      </c>
      <c r="H31" s="2">
        <v>2.9155092592592594E-2</v>
      </c>
      <c r="I31" s="24">
        <v>27</v>
      </c>
      <c r="J31" s="24" t="s">
        <v>474</v>
      </c>
      <c r="K31" s="24" t="s">
        <v>474</v>
      </c>
      <c r="L31" s="24" t="s">
        <v>474</v>
      </c>
      <c r="M31" s="24" t="s">
        <v>474</v>
      </c>
      <c r="N31" s="24">
        <v>8</v>
      </c>
      <c r="O31" s="24" t="s">
        <v>474</v>
      </c>
    </row>
    <row r="32" spans="1:15" x14ac:dyDescent="0.25">
      <c r="A32" s="33">
        <v>30</v>
      </c>
      <c r="B32" s="1" t="s">
        <v>266</v>
      </c>
      <c r="C32" s="1" t="s">
        <v>347</v>
      </c>
      <c r="D32" s="1" t="s">
        <v>470</v>
      </c>
      <c r="E32" s="16">
        <v>1976</v>
      </c>
      <c r="F32" s="1" t="s">
        <v>473</v>
      </c>
      <c r="G32" s="1">
        <v>208</v>
      </c>
      <c r="H32" s="2">
        <v>2.9282407407407406E-2</v>
      </c>
      <c r="I32" s="24">
        <v>28</v>
      </c>
      <c r="J32" s="24" t="s">
        <v>474</v>
      </c>
      <c r="K32" s="24" t="s">
        <v>474</v>
      </c>
      <c r="L32" s="24" t="s">
        <v>474</v>
      </c>
      <c r="M32" s="24" t="s">
        <v>474</v>
      </c>
      <c r="N32" s="24">
        <v>9</v>
      </c>
      <c r="O32" s="24" t="s">
        <v>474</v>
      </c>
    </row>
    <row r="33" spans="1:15" x14ac:dyDescent="0.25">
      <c r="A33" s="33">
        <v>31</v>
      </c>
      <c r="B33" s="1" t="s">
        <v>92</v>
      </c>
      <c r="C33" s="1" t="s">
        <v>348</v>
      </c>
      <c r="D33" s="1" t="s">
        <v>470</v>
      </c>
      <c r="E33" s="16">
        <v>1983</v>
      </c>
      <c r="F33" s="1" t="s">
        <v>473</v>
      </c>
      <c r="G33" s="1">
        <v>24</v>
      </c>
      <c r="H33" s="2">
        <v>2.9756944444444447E-2</v>
      </c>
      <c r="I33" s="24">
        <v>29</v>
      </c>
      <c r="J33" s="24" t="s">
        <v>474</v>
      </c>
      <c r="K33" s="24" t="s">
        <v>474</v>
      </c>
      <c r="L33" s="24">
        <v>20</v>
      </c>
      <c r="M33" s="24" t="s">
        <v>474</v>
      </c>
      <c r="N33" s="24" t="s">
        <v>474</v>
      </c>
      <c r="O33" s="24" t="s">
        <v>474</v>
      </c>
    </row>
    <row r="34" spans="1:15" x14ac:dyDescent="0.25">
      <c r="A34" s="33">
        <v>32</v>
      </c>
      <c r="B34" s="1" t="s">
        <v>5</v>
      </c>
      <c r="C34" s="1" t="s">
        <v>349</v>
      </c>
      <c r="D34" s="1" t="s">
        <v>470</v>
      </c>
      <c r="E34" s="16">
        <v>1981</v>
      </c>
      <c r="F34" s="1" t="s">
        <v>473</v>
      </c>
      <c r="G34" s="1">
        <v>58</v>
      </c>
      <c r="H34" s="2">
        <v>2.9768518518518517E-2</v>
      </c>
      <c r="I34" s="24">
        <v>30</v>
      </c>
      <c r="J34" s="24" t="s">
        <v>474</v>
      </c>
      <c r="K34" s="24" t="s">
        <v>474</v>
      </c>
      <c r="L34" s="24">
        <v>21</v>
      </c>
      <c r="M34" s="24" t="s">
        <v>474</v>
      </c>
      <c r="N34" s="24" t="s">
        <v>474</v>
      </c>
      <c r="O34" s="24" t="s">
        <v>474</v>
      </c>
    </row>
    <row r="35" spans="1:15" x14ac:dyDescent="0.25">
      <c r="A35" s="33">
        <v>33</v>
      </c>
      <c r="B35" s="1" t="s">
        <v>120</v>
      </c>
      <c r="C35" s="1" t="s">
        <v>304</v>
      </c>
      <c r="D35" s="1" t="s">
        <v>470</v>
      </c>
      <c r="E35" s="16">
        <v>2000</v>
      </c>
      <c r="F35" s="1" t="s">
        <v>473</v>
      </c>
      <c r="G35" s="1">
        <v>131</v>
      </c>
      <c r="H35" s="2">
        <v>2.988425925925926E-2</v>
      </c>
      <c r="I35" s="24">
        <v>31</v>
      </c>
      <c r="J35" s="24" t="s">
        <v>474</v>
      </c>
      <c r="K35" s="24" t="s">
        <v>474</v>
      </c>
      <c r="L35" s="24">
        <v>22</v>
      </c>
      <c r="M35" s="24" t="s">
        <v>474</v>
      </c>
      <c r="N35" s="24" t="s">
        <v>474</v>
      </c>
      <c r="O35" s="24" t="s">
        <v>474</v>
      </c>
    </row>
    <row r="36" spans="1:15" x14ac:dyDescent="0.25">
      <c r="A36" s="33">
        <v>34</v>
      </c>
      <c r="B36" s="1" t="s">
        <v>350</v>
      </c>
      <c r="C36" s="1" t="s">
        <v>351</v>
      </c>
      <c r="D36" s="1" t="s">
        <v>470</v>
      </c>
      <c r="E36" s="16">
        <v>1981</v>
      </c>
      <c r="F36" s="1" t="s">
        <v>473</v>
      </c>
      <c r="G36" s="1">
        <v>52</v>
      </c>
      <c r="H36" s="2">
        <v>2.9988425925925922E-2</v>
      </c>
      <c r="I36" s="24">
        <v>32</v>
      </c>
      <c r="J36" s="24" t="s">
        <v>474</v>
      </c>
      <c r="K36" s="24" t="s">
        <v>474</v>
      </c>
      <c r="L36" s="24">
        <v>23</v>
      </c>
      <c r="M36" s="24" t="s">
        <v>474</v>
      </c>
      <c r="N36" s="24" t="s">
        <v>474</v>
      </c>
      <c r="O36" s="24" t="s">
        <v>474</v>
      </c>
    </row>
    <row r="37" spans="1:15" x14ac:dyDescent="0.25">
      <c r="A37" s="33">
        <v>35</v>
      </c>
      <c r="B37" s="1" t="s">
        <v>92</v>
      </c>
      <c r="C37" s="1" t="s">
        <v>352</v>
      </c>
      <c r="D37" s="1" t="s">
        <v>470</v>
      </c>
      <c r="E37" s="16">
        <v>1974</v>
      </c>
      <c r="F37" s="1" t="s">
        <v>473</v>
      </c>
      <c r="G37" s="1">
        <v>203</v>
      </c>
      <c r="H37" s="2">
        <v>3.0011574074074076E-2</v>
      </c>
      <c r="I37" s="24">
        <v>33</v>
      </c>
      <c r="J37" s="24" t="s">
        <v>474</v>
      </c>
      <c r="K37" s="24" t="s">
        <v>474</v>
      </c>
      <c r="L37" s="24" t="s">
        <v>474</v>
      </c>
      <c r="M37" s="24" t="s">
        <v>474</v>
      </c>
      <c r="N37" s="24">
        <v>10</v>
      </c>
      <c r="O37" s="24" t="s">
        <v>474</v>
      </c>
    </row>
    <row r="38" spans="1:15" x14ac:dyDescent="0.25">
      <c r="A38" s="33">
        <v>36</v>
      </c>
      <c r="B38" s="1" t="s">
        <v>99</v>
      </c>
      <c r="C38" s="1" t="s">
        <v>353</v>
      </c>
      <c r="D38" s="1" t="s">
        <v>470</v>
      </c>
      <c r="E38" s="16">
        <v>1984</v>
      </c>
      <c r="F38" s="1" t="s">
        <v>473</v>
      </c>
      <c r="G38" s="1">
        <v>146</v>
      </c>
      <c r="H38" s="2">
        <v>3.0208333333333334E-2</v>
      </c>
      <c r="I38" s="24">
        <v>34</v>
      </c>
      <c r="J38" s="24" t="s">
        <v>474</v>
      </c>
      <c r="K38" s="24" t="s">
        <v>474</v>
      </c>
      <c r="L38" s="24">
        <v>24</v>
      </c>
      <c r="M38" s="24" t="s">
        <v>474</v>
      </c>
      <c r="N38" s="24" t="s">
        <v>474</v>
      </c>
      <c r="O38" s="24" t="s">
        <v>474</v>
      </c>
    </row>
    <row r="39" spans="1:15" x14ac:dyDescent="0.25">
      <c r="A39" s="33">
        <v>37</v>
      </c>
      <c r="B39" s="1" t="s">
        <v>92</v>
      </c>
      <c r="C39" s="1" t="s">
        <v>354</v>
      </c>
      <c r="D39" s="1" t="s">
        <v>470</v>
      </c>
      <c r="E39" s="16">
        <v>1972</v>
      </c>
      <c r="F39" s="1" t="s">
        <v>473</v>
      </c>
      <c r="G39" s="1">
        <v>246</v>
      </c>
      <c r="H39" s="2">
        <v>3.0254629629629631E-2</v>
      </c>
      <c r="I39" s="24">
        <v>35</v>
      </c>
      <c r="J39" s="24" t="s">
        <v>474</v>
      </c>
      <c r="K39" s="24" t="s">
        <v>474</v>
      </c>
      <c r="L39" s="24" t="s">
        <v>474</v>
      </c>
      <c r="M39" s="24" t="s">
        <v>474</v>
      </c>
      <c r="N39" s="24">
        <v>11</v>
      </c>
      <c r="O39" s="24" t="s">
        <v>474</v>
      </c>
    </row>
    <row r="40" spans="1:15" x14ac:dyDescent="0.25">
      <c r="A40" s="33">
        <v>38</v>
      </c>
      <c r="B40" s="1" t="s">
        <v>33</v>
      </c>
      <c r="C40" s="1" t="s">
        <v>355</v>
      </c>
      <c r="D40" s="1" t="s">
        <v>470</v>
      </c>
      <c r="E40" s="16">
        <v>1982</v>
      </c>
      <c r="F40" s="1" t="s">
        <v>473</v>
      </c>
      <c r="G40" s="1">
        <v>121</v>
      </c>
      <c r="H40" s="2">
        <v>3.0266203703703708E-2</v>
      </c>
      <c r="I40" s="24">
        <v>36</v>
      </c>
      <c r="J40" s="24" t="s">
        <v>474</v>
      </c>
      <c r="K40" s="24" t="s">
        <v>474</v>
      </c>
      <c r="L40" s="24">
        <v>25</v>
      </c>
      <c r="M40" s="24" t="s">
        <v>474</v>
      </c>
      <c r="N40" s="24" t="s">
        <v>474</v>
      </c>
      <c r="O40" s="24" t="s">
        <v>474</v>
      </c>
    </row>
    <row r="41" spans="1:15" x14ac:dyDescent="0.25">
      <c r="A41" s="33">
        <v>39</v>
      </c>
      <c r="B41" s="1" t="s">
        <v>356</v>
      </c>
      <c r="C41" s="1" t="s">
        <v>357</v>
      </c>
      <c r="D41" s="1" t="s">
        <v>471</v>
      </c>
      <c r="E41" s="16">
        <v>1969</v>
      </c>
      <c r="F41" s="1" t="s">
        <v>473</v>
      </c>
      <c r="G41" s="1">
        <v>278</v>
      </c>
      <c r="H41" s="2">
        <v>3.0277777777777778E-2</v>
      </c>
      <c r="I41" s="24" t="s">
        <v>474</v>
      </c>
      <c r="J41" s="24">
        <v>3</v>
      </c>
      <c r="K41" s="24" t="s">
        <v>474</v>
      </c>
      <c r="L41" s="24" t="s">
        <v>474</v>
      </c>
      <c r="M41" s="24" t="s">
        <v>474</v>
      </c>
      <c r="N41" s="24" t="s">
        <v>474</v>
      </c>
      <c r="O41" s="24">
        <v>1</v>
      </c>
    </row>
    <row r="42" spans="1:15" x14ac:dyDescent="0.25">
      <c r="A42" s="33">
        <v>40</v>
      </c>
      <c r="B42" s="1" t="s">
        <v>45</v>
      </c>
      <c r="C42" s="1" t="s">
        <v>358</v>
      </c>
      <c r="D42" s="1" t="s">
        <v>470</v>
      </c>
      <c r="E42" s="16">
        <v>1991</v>
      </c>
      <c r="F42" s="1" t="s">
        <v>473</v>
      </c>
      <c r="G42" s="1">
        <v>41</v>
      </c>
      <c r="H42" s="2">
        <v>3.0347222222222223E-2</v>
      </c>
      <c r="I42" s="24">
        <v>37</v>
      </c>
      <c r="J42" s="24" t="s">
        <v>474</v>
      </c>
      <c r="K42" s="24" t="s">
        <v>474</v>
      </c>
      <c r="L42" s="24">
        <v>26</v>
      </c>
      <c r="M42" s="24" t="s">
        <v>474</v>
      </c>
      <c r="N42" s="24" t="s">
        <v>474</v>
      </c>
      <c r="O42" s="24" t="s">
        <v>474</v>
      </c>
    </row>
    <row r="43" spans="1:15" x14ac:dyDescent="0.25">
      <c r="A43" s="33">
        <v>41</v>
      </c>
      <c r="B43" s="1" t="s">
        <v>33</v>
      </c>
      <c r="C43" s="1" t="s">
        <v>359</v>
      </c>
      <c r="D43" s="1" t="s">
        <v>470</v>
      </c>
      <c r="E43" s="16">
        <v>1975</v>
      </c>
      <c r="F43" s="1" t="s">
        <v>473</v>
      </c>
      <c r="G43" s="1">
        <v>220</v>
      </c>
      <c r="H43" s="2">
        <v>3.0497685185185183E-2</v>
      </c>
      <c r="I43" s="24">
        <v>38</v>
      </c>
      <c r="J43" s="24" t="s">
        <v>474</v>
      </c>
      <c r="K43" s="24" t="s">
        <v>474</v>
      </c>
      <c r="L43" s="24" t="s">
        <v>474</v>
      </c>
      <c r="M43" s="24" t="s">
        <v>474</v>
      </c>
      <c r="N43" s="24">
        <v>12</v>
      </c>
      <c r="O43" s="24" t="s">
        <v>474</v>
      </c>
    </row>
    <row r="44" spans="1:15" x14ac:dyDescent="0.25">
      <c r="A44" s="33">
        <v>42</v>
      </c>
      <c r="B44" s="1" t="s">
        <v>29</v>
      </c>
      <c r="C44" s="1" t="s">
        <v>360</v>
      </c>
      <c r="D44" s="1" t="s">
        <v>470</v>
      </c>
      <c r="E44" s="16">
        <v>1975</v>
      </c>
      <c r="F44" s="1" t="s">
        <v>473</v>
      </c>
      <c r="G44" s="1">
        <v>230</v>
      </c>
      <c r="H44" s="2">
        <v>3.0543981481481481E-2</v>
      </c>
      <c r="I44" s="24">
        <v>39</v>
      </c>
      <c r="J44" s="24" t="s">
        <v>474</v>
      </c>
      <c r="K44" s="24" t="s">
        <v>474</v>
      </c>
      <c r="L44" s="24" t="s">
        <v>474</v>
      </c>
      <c r="M44" s="24" t="s">
        <v>474</v>
      </c>
      <c r="N44" s="24">
        <v>13</v>
      </c>
      <c r="O44" s="24" t="s">
        <v>474</v>
      </c>
    </row>
    <row r="45" spans="1:15" x14ac:dyDescent="0.25">
      <c r="A45" s="33">
        <v>43</v>
      </c>
      <c r="B45" s="1" t="s">
        <v>45</v>
      </c>
      <c r="C45" s="1" t="s">
        <v>280</v>
      </c>
      <c r="D45" s="1" t="s">
        <v>470</v>
      </c>
      <c r="E45" s="16">
        <v>1991</v>
      </c>
      <c r="F45" s="1" t="s">
        <v>473</v>
      </c>
      <c r="G45" s="1">
        <v>137</v>
      </c>
      <c r="H45" s="2">
        <v>3.0659722222222224E-2</v>
      </c>
      <c r="I45" s="24">
        <v>40</v>
      </c>
      <c r="J45" s="24" t="s">
        <v>474</v>
      </c>
      <c r="K45" s="24" t="s">
        <v>474</v>
      </c>
      <c r="L45" s="24">
        <v>27</v>
      </c>
      <c r="M45" s="24" t="s">
        <v>474</v>
      </c>
      <c r="N45" s="24" t="s">
        <v>474</v>
      </c>
      <c r="O45" s="24" t="s">
        <v>474</v>
      </c>
    </row>
    <row r="46" spans="1:15" x14ac:dyDescent="0.25">
      <c r="A46" s="33">
        <v>44</v>
      </c>
      <c r="B46" s="1" t="s">
        <v>361</v>
      </c>
      <c r="C46" s="1" t="s">
        <v>362</v>
      </c>
      <c r="D46" s="1" t="s">
        <v>470</v>
      </c>
      <c r="E46" s="16">
        <v>1961</v>
      </c>
      <c r="F46" s="1" t="s">
        <v>473</v>
      </c>
      <c r="G46" s="1">
        <v>266</v>
      </c>
      <c r="H46" s="2">
        <v>3.0694444444444444E-2</v>
      </c>
      <c r="I46" s="24">
        <v>41</v>
      </c>
      <c r="J46" s="24" t="s">
        <v>474</v>
      </c>
      <c r="K46" s="24" t="s">
        <v>474</v>
      </c>
      <c r="L46" s="24" t="s">
        <v>474</v>
      </c>
      <c r="M46" s="24" t="s">
        <v>474</v>
      </c>
      <c r="N46" s="24">
        <v>14</v>
      </c>
      <c r="O46" s="24" t="s">
        <v>474</v>
      </c>
    </row>
    <row r="47" spans="1:15" x14ac:dyDescent="0.25">
      <c r="A47" s="33">
        <v>45</v>
      </c>
      <c r="B47" s="1" t="s">
        <v>45</v>
      </c>
      <c r="C47" s="1" t="s">
        <v>363</v>
      </c>
      <c r="D47" s="1" t="s">
        <v>470</v>
      </c>
      <c r="E47" s="16">
        <v>1991</v>
      </c>
      <c r="F47" s="1" t="s">
        <v>473</v>
      </c>
      <c r="G47" s="1">
        <v>35</v>
      </c>
      <c r="H47" s="2">
        <v>3.0729166666666669E-2</v>
      </c>
      <c r="I47" s="24">
        <v>42</v>
      </c>
      <c r="J47" s="24" t="s">
        <v>474</v>
      </c>
      <c r="K47" s="24" t="s">
        <v>474</v>
      </c>
      <c r="L47" s="24">
        <v>28</v>
      </c>
      <c r="M47" s="24" t="s">
        <v>474</v>
      </c>
      <c r="N47" s="24" t="s">
        <v>474</v>
      </c>
      <c r="O47" s="24" t="s">
        <v>474</v>
      </c>
    </row>
    <row r="48" spans="1:15" x14ac:dyDescent="0.25">
      <c r="A48" s="33">
        <v>46</v>
      </c>
      <c r="B48" s="1" t="s">
        <v>86</v>
      </c>
      <c r="C48" s="1" t="s">
        <v>364</v>
      </c>
      <c r="D48" s="1" t="s">
        <v>470</v>
      </c>
      <c r="E48" s="16">
        <v>1987</v>
      </c>
      <c r="F48" s="1" t="s">
        <v>473</v>
      </c>
      <c r="G48" s="1">
        <v>61</v>
      </c>
      <c r="H48" s="2">
        <v>3.079861111111111E-2</v>
      </c>
      <c r="I48" s="24">
        <v>43</v>
      </c>
      <c r="J48" s="24" t="s">
        <v>474</v>
      </c>
      <c r="K48" s="24" t="s">
        <v>474</v>
      </c>
      <c r="L48" s="24">
        <v>29</v>
      </c>
      <c r="M48" s="24" t="s">
        <v>474</v>
      </c>
      <c r="N48" s="24" t="s">
        <v>474</v>
      </c>
      <c r="O48" s="24" t="s">
        <v>474</v>
      </c>
    </row>
    <row r="49" spans="1:15" x14ac:dyDescent="0.25">
      <c r="A49" s="33">
        <v>47</v>
      </c>
      <c r="B49" s="1" t="s">
        <v>365</v>
      </c>
      <c r="C49" s="1" t="s">
        <v>366</v>
      </c>
      <c r="D49" s="1" t="s">
        <v>470</v>
      </c>
      <c r="E49" s="16">
        <v>1985</v>
      </c>
      <c r="F49" s="1" t="s">
        <v>473</v>
      </c>
      <c r="G49" s="3">
        <v>37</v>
      </c>
      <c r="H49" s="2">
        <v>3.0810185185185187E-2</v>
      </c>
      <c r="I49" s="24">
        <v>44</v>
      </c>
      <c r="J49" s="24" t="s">
        <v>474</v>
      </c>
      <c r="K49" s="24" t="s">
        <v>474</v>
      </c>
      <c r="L49" s="24">
        <v>30</v>
      </c>
      <c r="M49" s="24" t="s">
        <v>474</v>
      </c>
      <c r="N49" s="24" t="s">
        <v>474</v>
      </c>
      <c r="O49" s="24" t="s">
        <v>474</v>
      </c>
    </row>
    <row r="50" spans="1:15" x14ac:dyDescent="0.25">
      <c r="A50" s="33">
        <v>48</v>
      </c>
      <c r="B50" s="1" t="s">
        <v>86</v>
      </c>
      <c r="C50" s="1" t="s">
        <v>367</v>
      </c>
      <c r="D50" s="1" t="s">
        <v>470</v>
      </c>
      <c r="E50" s="16">
        <v>1980</v>
      </c>
      <c r="F50" s="1" t="s">
        <v>473</v>
      </c>
      <c r="G50" s="1">
        <v>81</v>
      </c>
      <c r="H50" s="2">
        <v>3.0833333333333334E-2</v>
      </c>
      <c r="I50" s="24">
        <v>45</v>
      </c>
      <c r="J50" s="24" t="s">
        <v>474</v>
      </c>
      <c r="K50" s="24" t="s">
        <v>474</v>
      </c>
      <c r="L50" s="24">
        <v>31</v>
      </c>
      <c r="M50" s="24" t="s">
        <v>474</v>
      </c>
      <c r="N50" s="24" t="s">
        <v>474</v>
      </c>
      <c r="O50" s="24" t="s">
        <v>474</v>
      </c>
    </row>
    <row r="51" spans="1:15" x14ac:dyDescent="0.25">
      <c r="A51" s="33">
        <v>49</v>
      </c>
      <c r="B51" s="1" t="s">
        <v>5</v>
      </c>
      <c r="C51" s="1" t="s">
        <v>368</v>
      </c>
      <c r="D51" s="1" t="s">
        <v>470</v>
      </c>
      <c r="E51" s="16">
        <v>1980</v>
      </c>
      <c r="F51" s="1" t="s">
        <v>473</v>
      </c>
      <c r="G51" s="1">
        <v>43</v>
      </c>
      <c r="H51" s="2">
        <v>3.0937499999999996E-2</v>
      </c>
      <c r="I51" s="24">
        <v>46</v>
      </c>
      <c r="J51" s="24" t="s">
        <v>474</v>
      </c>
      <c r="K51" s="24" t="s">
        <v>474</v>
      </c>
      <c r="L51" s="24">
        <v>32</v>
      </c>
      <c r="M51" s="24" t="s">
        <v>474</v>
      </c>
      <c r="N51" s="24" t="s">
        <v>474</v>
      </c>
      <c r="O51" s="24" t="s">
        <v>474</v>
      </c>
    </row>
    <row r="52" spans="1:15" x14ac:dyDescent="0.25">
      <c r="A52" s="33">
        <v>50</v>
      </c>
      <c r="B52" s="1" t="s">
        <v>33</v>
      </c>
      <c r="C52" s="1" t="s">
        <v>369</v>
      </c>
      <c r="D52" s="1" t="s">
        <v>470</v>
      </c>
      <c r="E52" s="16">
        <v>2002</v>
      </c>
      <c r="F52" s="1" t="s">
        <v>473</v>
      </c>
      <c r="G52" s="1">
        <v>750</v>
      </c>
      <c r="H52" s="2">
        <v>3.0972222222222224E-2</v>
      </c>
      <c r="I52" s="24">
        <v>47</v>
      </c>
      <c r="J52" s="24" t="s">
        <v>474</v>
      </c>
      <c r="K52" s="24">
        <v>1</v>
      </c>
      <c r="L52" s="24" t="s">
        <v>474</v>
      </c>
      <c r="M52" s="24" t="s">
        <v>474</v>
      </c>
      <c r="N52" s="24" t="s">
        <v>474</v>
      </c>
      <c r="O52" s="24" t="s">
        <v>474</v>
      </c>
    </row>
    <row r="53" spans="1:15" x14ac:dyDescent="0.25">
      <c r="A53" s="33">
        <v>51</v>
      </c>
      <c r="B53" s="1" t="s">
        <v>35</v>
      </c>
      <c r="C53" s="1" t="s">
        <v>370</v>
      </c>
      <c r="D53" s="1" t="s">
        <v>470</v>
      </c>
      <c r="E53" s="16">
        <v>1973</v>
      </c>
      <c r="F53" s="1" t="s">
        <v>473</v>
      </c>
      <c r="G53" s="1">
        <v>201</v>
      </c>
      <c r="H53" s="2">
        <v>3.1053240740740742E-2</v>
      </c>
      <c r="I53" s="24">
        <v>48</v>
      </c>
      <c r="J53" s="24" t="s">
        <v>474</v>
      </c>
      <c r="K53" s="24" t="s">
        <v>474</v>
      </c>
      <c r="L53" s="24" t="s">
        <v>474</v>
      </c>
      <c r="M53" s="24" t="s">
        <v>474</v>
      </c>
      <c r="N53" s="24">
        <v>15</v>
      </c>
      <c r="O53" s="24" t="s">
        <v>474</v>
      </c>
    </row>
    <row r="54" spans="1:15" x14ac:dyDescent="0.25">
      <c r="A54" s="33">
        <v>52</v>
      </c>
      <c r="B54" s="1" t="s">
        <v>371</v>
      </c>
      <c r="C54" s="1" t="s">
        <v>372</v>
      </c>
      <c r="D54" s="1" t="s">
        <v>471</v>
      </c>
      <c r="E54" s="16">
        <v>1993</v>
      </c>
      <c r="F54" s="1" t="s">
        <v>473</v>
      </c>
      <c r="G54" s="1">
        <v>129</v>
      </c>
      <c r="H54" s="2">
        <v>3.108796296296296E-2</v>
      </c>
      <c r="I54" s="24" t="s">
        <v>474</v>
      </c>
      <c r="J54" s="24">
        <v>4</v>
      </c>
      <c r="K54" s="24" t="s">
        <v>474</v>
      </c>
      <c r="L54" s="24" t="s">
        <v>474</v>
      </c>
      <c r="M54" s="24">
        <v>3</v>
      </c>
      <c r="N54" s="24" t="s">
        <v>474</v>
      </c>
      <c r="O54" s="24" t="s">
        <v>474</v>
      </c>
    </row>
    <row r="55" spans="1:15" x14ac:dyDescent="0.25">
      <c r="A55" s="33">
        <v>53</v>
      </c>
      <c r="B55" s="1" t="s">
        <v>21</v>
      </c>
      <c r="C55" s="1" t="s">
        <v>373</v>
      </c>
      <c r="D55" s="1" t="s">
        <v>470</v>
      </c>
      <c r="E55" s="16">
        <v>1988</v>
      </c>
      <c r="F55" s="1" t="s">
        <v>473</v>
      </c>
      <c r="G55" s="1">
        <v>30</v>
      </c>
      <c r="H55" s="2">
        <v>3.1099537037037037E-2</v>
      </c>
      <c r="I55" s="24">
        <v>49</v>
      </c>
      <c r="J55" s="24" t="s">
        <v>474</v>
      </c>
      <c r="K55" s="24" t="s">
        <v>474</v>
      </c>
      <c r="L55" s="24">
        <v>33</v>
      </c>
      <c r="M55" s="24" t="s">
        <v>474</v>
      </c>
      <c r="N55" s="24" t="s">
        <v>474</v>
      </c>
      <c r="O55" s="24" t="s">
        <v>474</v>
      </c>
    </row>
    <row r="56" spans="1:15" x14ac:dyDescent="0.25">
      <c r="A56" s="33">
        <v>54</v>
      </c>
      <c r="B56" s="1" t="s">
        <v>374</v>
      </c>
      <c r="C56" s="1" t="s">
        <v>375</v>
      </c>
      <c r="D56" s="1" t="s">
        <v>470</v>
      </c>
      <c r="E56" s="16">
        <v>1983</v>
      </c>
      <c r="F56" s="1" t="s">
        <v>473</v>
      </c>
      <c r="G56" s="1">
        <v>85</v>
      </c>
      <c r="H56" s="2">
        <v>3.1643518518518522E-2</v>
      </c>
      <c r="I56" s="24">
        <v>50</v>
      </c>
      <c r="J56" s="24" t="s">
        <v>474</v>
      </c>
      <c r="K56" s="24" t="s">
        <v>474</v>
      </c>
      <c r="L56" s="24">
        <v>34</v>
      </c>
      <c r="M56" s="24" t="s">
        <v>474</v>
      </c>
      <c r="N56" s="24" t="s">
        <v>474</v>
      </c>
      <c r="O56" s="24" t="s">
        <v>474</v>
      </c>
    </row>
    <row r="57" spans="1:15" x14ac:dyDescent="0.25">
      <c r="A57" s="33">
        <v>55</v>
      </c>
      <c r="B57" s="1" t="s">
        <v>376</v>
      </c>
      <c r="C57" s="1" t="s">
        <v>377</v>
      </c>
      <c r="D57" s="1" t="s">
        <v>470</v>
      </c>
      <c r="E57" s="16">
        <v>1980</v>
      </c>
      <c r="F57" s="1" t="s">
        <v>473</v>
      </c>
      <c r="G57" s="1">
        <v>55</v>
      </c>
      <c r="H57" s="2">
        <v>3.1875000000000001E-2</v>
      </c>
      <c r="I57" s="24">
        <v>51</v>
      </c>
      <c r="J57" s="24" t="s">
        <v>474</v>
      </c>
      <c r="K57" s="24" t="s">
        <v>474</v>
      </c>
      <c r="L57" s="24">
        <v>35</v>
      </c>
      <c r="M57" s="24" t="s">
        <v>474</v>
      </c>
      <c r="N57" s="24" t="s">
        <v>474</v>
      </c>
      <c r="O57" s="24" t="s">
        <v>474</v>
      </c>
    </row>
    <row r="58" spans="1:15" x14ac:dyDescent="0.25">
      <c r="A58" s="33">
        <v>56</v>
      </c>
      <c r="B58" s="1" t="s">
        <v>29</v>
      </c>
      <c r="C58" s="1" t="s">
        <v>378</v>
      </c>
      <c r="D58" s="1" t="s">
        <v>470</v>
      </c>
      <c r="E58" s="16">
        <v>1974</v>
      </c>
      <c r="F58" s="1" t="s">
        <v>473</v>
      </c>
      <c r="G58" s="1">
        <v>226</v>
      </c>
      <c r="H58" s="2">
        <v>3.1875000000000001E-2</v>
      </c>
      <c r="I58" s="24">
        <v>52</v>
      </c>
      <c r="J58" s="24" t="s">
        <v>474</v>
      </c>
      <c r="K58" s="24" t="s">
        <v>474</v>
      </c>
      <c r="L58" s="24" t="s">
        <v>474</v>
      </c>
      <c r="M58" s="24" t="s">
        <v>474</v>
      </c>
      <c r="N58" s="24">
        <v>16</v>
      </c>
      <c r="O58" s="24" t="s">
        <v>474</v>
      </c>
    </row>
    <row r="59" spans="1:15" x14ac:dyDescent="0.25">
      <c r="A59" s="33">
        <v>57</v>
      </c>
      <c r="B59" s="1" t="s">
        <v>379</v>
      </c>
      <c r="C59" s="1" t="s">
        <v>380</v>
      </c>
      <c r="D59" s="1" t="s">
        <v>470</v>
      </c>
      <c r="E59" s="16">
        <v>1985</v>
      </c>
      <c r="F59" s="1" t="s">
        <v>473</v>
      </c>
      <c r="G59" s="1">
        <v>100</v>
      </c>
      <c r="H59" s="2">
        <v>3.1990740740740743E-2</v>
      </c>
      <c r="I59" s="24">
        <v>53</v>
      </c>
      <c r="J59" s="24" t="s">
        <v>474</v>
      </c>
      <c r="K59" s="24" t="s">
        <v>474</v>
      </c>
      <c r="L59" s="24">
        <v>36</v>
      </c>
      <c r="M59" s="24" t="s">
        <v>474</v>
      </c>
      <c r="N59" s="24" t="s">
        <v>474</v>
      </c>
      <c r="O59" s="24" t="s">
        <v>474</v>
      </c>
    </row>
    <row r="60" spans="1:15" x14ac:dyDescent="0.25">
      <c r="A60" s="33">
        <v>58</v>
      </c>
      <c r="B60" s="1" t="s">
        <v>381</v>
      </c>
      <c r="C60" s="1" t="s">
        <v>382</v>
      </c>
      <c r="D60" s="1" t="s">
        <v>470</v>
      </c>
      <c r="E60" s="16">
        <v>1988</v>
      </c>
      <c r="F60" s="1" t="s">
        <v>473</v>
      </c>
      <c r="G60" s="1">
        <v>36</v>
      </c>
      <c r="H60" s="2">
        <v>3.2060185185185185E-2</v>
      </c>
      <c r="I60" s="24">
        <v>54</v>
      </c>
      <c r="J60" s="24" t="s">
        <v>474</v>
      </c>
      <c r="K60" s="24" t="s">
        <v>474</v>
      </c>
      <c r="L60" s="24">
        <v>37</v>
      </c>
      <c r="M60" s="24" t="s">
        <v>474</v>
      </c>
      <c r="N60" s="24" t="s">
        <v>474</v>
      </c>
      <c r="O60" s="24" t="s">
        <v>474</v>
      </c>
    </row>
    <row r="61" spans="1:15" x14ac:dyDescent="0.25">
      <c r="A61" s="33">
        <v>59</v>
      </c>
      <c r="B61" s="1" t="s">
        <v>383</v>
      </c>
      <c r="C61" s="1" t="s">
        <v>384</v>
      </c>
      <c r="D61" s="1" t="s">
        <v>471</v>
      </c>
      <c r="E61" s="16">
        <v>1971</v>
      </c>
      <c r="F61" s="1" t="s">
        <v>473</v>
      </c>
      <c r="G61" s="1">
        <v>202</v>
      </c>
      <c r="H61" s="2">
        <v>3.2141203703703707E-2</v>
      </c>
      <c r="I61" s="24" t="s">
        <v>474</v>
      </c>
      <c r="J61" s="24">
        <v>5</v>
      </c>
      <c r="K61" s="24" t="s">
        <v>474</v>
      </c>
      <c r="L61" s="24" t="s">
        <v>474</v>
      </c>
      <c r="M61" s="24" t="s">
        <v>474</v>
      </c>
      <c r="N61" s="24" t="s">
        <v>474</v>
      </c>
      <c r="O61" s="24">
        <v>2</v>
      </c>
    </row>
    <row r="62" spans="1:15" x14ac:dyDescent="0.25">
      <c r="A62" s="33">
        <v>60</v>
      </c>
      <c r="B62" s="1" t="s">
        <v>385</v>
      </c>
      <c r="C62" s="1" t="s">
        <v>386</v>
      </c>
      <c r="D62" s="1" t="s">
        <v>470</v>
      </c>
      <c r="E62" s="16">
        <v>1958</v>
      </c>
      <c r="F62" s="1" t="s">
        <v>473</v>
      </c>
      <c r="G62" s="1">
        <v>233</v>
      </c>
      <c r="H62" s="2">
        <v>3.2141203703703707E-2</v>
      </c>
      <c r="I62" s="24">
        <v>55</v>
      </c>
      <c r="J62" s="24" t="s">
        <v>474</v>
      </c>
      <c r="K62" s="24" t="s">
        <v>474</v>
      </c>
      <c r="L62" s="24" t="s">
        <v>474</v>
      </c>
      <c r="M62" s="24" t="s">
        <v>474</v>
      </c>
      <c r="N62" s="24">
        <v>17</v>
      </c>
      <c r="O62" s="24" t="s">
        <v>474</v>
      </c>
    </row>
    <row r="63" spans="1:15" x14ac:dyDescent="0.25">
      <c r="A63" s="33">
        <v>61</v>
      </c>
      <c r="B63" s="1" t="s">
        <v>29</v>
      </c>
      <c r="C63" s="1" t="s">
        <v>387</v>
      </c>
      <c r="D63" s="1" t="s">
        <v>470</v>
      </c>
      <c r="E63" s="16">
        <v>1973</v>
      </c>
      <c r="F63" s="1" t="s">
        <v>473</v>
      </c>
      <c r="G63" s="1">
        <v>215</v>
      </c>
      <c r="H63" s="2">
        <v>3.2199074074074074E-2</v>
      </c>
      <c r="I63" s="24">
        <v>56</v>
      </c>
      <c r="J63" s="24" t="s">
        <v>474</v>
      </c>
      <c r="K63" s="24" t="s">
        <v>474</v>
      </c>
      <c r="L63" s="24" t="s">
        <v>474</v>
      </c>
      <c r="M63" s="24" t="s">
        <v>474</v>
      </c>
      <c r="N63" s="24">
        <v>18</v>
      </c>
      <c r="O63" s="24" t="s">
        <v>474</v>
      </c>
    </row>
    <row r="64" spans="1:15" x14ac:dyDescent="0.25">
      <c r="A64" s="33">
        <v>62</v>
      </c>
      <c r="B64" s="1" t="s">
        <v>21</v>
      </c>
      <c r="C64" s="1" t="s">
        <v>388</v>
      </c>
      <c r="D64" s="1" t="s">
        <v>470</v>
      </c>
      <c r="E64" s="16">
        <v>1989</v>
      </c>
      <c r="F64" s="1" t="s">
        <v>473</v>
      </c>
      <c r="G64" s="1">
        <v>89</v>
      </c>
      <c r="H64" s="2">
        <v>3.2222222222222222E-2</v>
      </c>
      <c r="I64" s="24">
        <v>57</v>
      </c>
      <c r="J64" s="24" t="s">
        <v>474</v>
      </c>
      <c r="K64" s="24" t="s">
        <v>474</v>
      </c>
      <c r="L64" s="24">
        <v>38</v>
      </c>
      <c r="M64" s="24" t="s">
        <v>474</v>
      </c>
      <c r="N64" s="24" t="s">
        <v>474</v>
      </c>
      <c r="O64" s="24" t="s">
        <v>474</v>
      </c>
    </row>
    <row r="65" spans="1:15" x14ac:dyDescent="0.25">
      <c r="A65" s="33">
        <v>63</v>
      </c>
      <c r="B65" s="1" t="s">
        <v>29</v>
      </c>
      <c r="C65" s="1" t="s">
        <v>389</v>
      </c>
      <c r="D65" s="1" t="s">
        <v>470</v>
      </c>
      <c r="E65" s="16">
        <v>1992</v>
      </c>
      <c r="F65" s="1" t="s">
        <v>473</v>
      </c>
      <c r="G65" s="1">
        <v>133</v>
      </c>
      <c r="H65" s="2">
        <v>3.2326388888888884E-2</v>
      </c>
      <c r="I65" s="24">
        <v>58</v>
      </c>
      <c r="J65" s="24" t="s">
        <v>474</v>
      </c>
      <c r="K65" s="24" t="s">
        <v>474</v>
      </c>
      <c r="L65" s="24">
        <v>39</v>
      </c>
      <c r="M65" s="24" t="s">
        <v>474</v>
      </c>
      <c r="N65" s="24" t="s">
        <v>474</v>
      </c>
      <c r="O65" s="24" t="s">
        <v>474</v>
      </c>
    </row>
    <row r="66" spans="1:15" x14ac:dyDescent="0.25">
      <c r="A66" s="33">
        <v>64</v>
      </c>
      <c r="B66" s="1" t="s">
        <v>390</v>
      </c>
      <c r="C66" s="1" t="s">
        <v>34</v>
      </c>
      <c r="D66" s="1" t="s">
        <v>470</v>
      </c>
      <c r="E66" s="16">
        <v>1967</v>
      </c>
      <c r="F66" s="1" t="s">
        <v>473</v>
      </c>
      <c r="G66" s="1">
        <v>206</v>
      </c>
      <c r="H66" s="2">
        <v>3.2361111111111111E-2</v>
      </c>
      <c r="I66" s="24">
        <v>59</v>
      </c>
      <c r="J66" s="24" t="s">
        <v>474</v>
      </c>
      <c r="K66" s="24" t="s">
        <v>474</v>
      </c>
      <c r="L66" s="24" t="s">
        <v>474</v>
      </c>
      <c r="M66" s="24" t="s">
        <v>474</v>
      </c>
      <c r="N66" s="24">
        <v>19</v>
      </c>
      <c r="O66" s="24" t="s">
        <v>474</v>
      </c>
    </row>
    <row r="67" spans="1:15" x14ac:dyDescent="0.25">
      <c r="A67" s="33">
        <v>65</v>
      </c>
      <c r="B67" s="1" t="s">
        <v>391</v>
      </c>
      <c r="C67" s="1" t="s">
        <v>339</v>
      </c>
      <c r="D67" s="1" t="s">
        <v>470</v>
      </c>
      <c r="E67" s="16">
        <v>1965</v>
      </c>
      <c r="F67" s="1" t="s">
        <v>473</v>
      </c>
      <c r="G67" s="1">
        <v>225</v>
      </c>
      <c r="H67" s="2">
        <v>3.2534722222222222E-2</v>
      </c>
      <c r="I67" s="24">
        <v>60</v>
      </c>
      <c r="J67" s="24" t="s">
        <v>474</v>
      </c>
      <c r="K67" s="24" t="s">
        <v>474</v>
      </c>
      <c r="L67" s="24" t="s">
        <v>474</v>
      </c>
      <c r="M67" s="24" t="s">
        <v>474</v>
      </c>
      <c r="N67" s="24">
        <v>20</v>
      </c>
      <c r="O67" s="24" t="s">
        <v>474</v>
      </c>
    </row>
    <row r="68" spans="1:15" x14ac:dyDescent="0.25">
      <c r="A68" s="33">
        <v>66</v>
      </c>
      <c r="B68" s="1" t="s">
        <v>392</v>
      </c>
      <c r="C68" s="1" t="s">
        <v>393</v>
      </c>
      <c r="D68" s="1" t="s">
        <v>470</v>
      </c>
      <c r="E68" s="16">
        <v>1974</v>
      </c>
      <c r="F68" s="1" t="s">
        <v>473</v>
      </c>
      <c r="G68" s="1">
        <v>269</v>
      </c>
      <c r="H68" s="2">
        <v>3.2581018518518516E-2</v>
      </c>
      <c r="I68" s="24">
        <v>61</v>
      </c>
      <c r="J68" s="24" t="s">
        <v>474</v>
      </c>
      <c r="K68" s="24" t="s">
        <v>474</v>
      </c>
      <c r="L68" s="24" t="s">
        <v>474</v>
      </c>
      <c r="M68" s="24" t="s">
        <v>474</v>
      </c>
      <c r="N68" s="24">
        <v>21</v>
      </c>
      <c r="O68" s="24" t="s">
        <v>474</v>
      </c>
    </row>
    <row r="69" spans="1:15" x14ac:dyDescent="0.25">
      <c r="A69" s="33">
        <v>67</v>
      </c>
      <c r="B69" s="1" t="s">
        <v>379</v>
      </c>
      <c r="C69" s="1" t="s">
        <v>114</v>
      </c>
      <c r="D69" s="1" t="s">
        <v>470</v>
      </c>
      <c r="E69" s="16">
        <v>1983</v>
      </c>
      <c r="F69" s="1" t="s">
        <v>473</v>
      </c>
      <c r="G69" s="1">
        <v>7</v>
      </c>
      <c r="H69" s="2">
        <v>3.259259259259259E-2</v>
      </c>
      <c r="I69" s="24">
        <v>62</v>
      </c>
      <c r="J69" s="24" t="s">
        <v>474</v>
      </c>
      <c r="K69" s="24" t="s">
        <v>474</v>
      </c>
      <c r="L69" s="24">
        <v>40</v>
      </c>
      <c r="M69" s="24" t="s">
        <v>474</v>
      </c>
      <c r="N69" s="24" t="s">
        <v>474</v>
      </c>
      <c r="O69" s="24" t="s">
        <v>474</v>
      </c>
    </row>
    <row r="70" spans="1:15" x14ac:dyDescent="0.25">
      <c r="A70" s="33">
        <v>68</v>
      </c>
      <c r="B70" s="1" t="s">
        <v>394</v>
      </c>
      <c r="C70" s="1" t="s">
        <v>395</v>
      </c>
      <c r="D70" s="1" t="s">
        <v>471</v>
      </c>
      <c r="E70" s="16">
        <v>1977</v>
      </c>
      <c r="F70" s="1" t="s">
        <v>473</v>
      </c>
      <c r="G70" s="1">
        <v>96</v>
      </c>
      <c r="H70" s="2">
        <v>3.3032407407407406E-2</v>
      </c>
      <c r="I70" s="24" t="s">
        <v>474</v>
      </c>
      <c r="J70" s="24">
        <v>6</v>
      </c>
      <c r="K70" s="24" t="s">
        <v>474</v>
      </c>
      <c r="L70" s="24" t="s">
        <v>474</v>
      </c>
      <c r="M70" s="24">
        <v>4</v>
      </c>
      <c r="N70" s="24" t="s">
        <v>474</v>
      </c>
      <c r="O70" s="24" t="s">
        <v>474</v>
      </c>
    </row>
    <row r="71" spans="1:15" x14ac:dyDescent="0.25">
      <c r="A71" s="33">
        <v>69</v>
      </c>
      <c r="B71" s="1" t="s">
        <v>396</v>
      </c>
      <c r="C71" s="1" t="s">
        <v>397</v>
      </c>
      <c r="D71" s="1" t="s">
        <v>470</v>
      </c>
      <c r="E71" s="16">
        <v>1986</v>
      </c>
      <c r="F71" s="1" t="s">
        <v>473</v>
      </c>
      <c r="G71" s="1">
        <v>15</v>
      </c>
      <c r="H71" s="2">
        <v>3.3113425925925928E-2</v>
      </c>
      <c r="I71" s="24">
        <v>63</v>
      </c>
      <c r="J71" s="24" t="s">
        <v>474</v>
      </c>
      <c r="K71" s="24" t="s">
        <v>474</v>
      </c>
      <c r="L71" s="24">
        <v>41</v>
      </c>
      <c r="M71" s="24" t="s">
        <v>474</v>
      </c>
      <c r="N71" s="24" t="s">
        <v>474</v>
      </c>
      <c r="O71" s="24" t="s">
        <v>474</v>
      </c>
    </row>
    <row r="72" spans="1:15" x14ac:dyDescent="0.25">
      <c r="A72" s="33">
        <v>70</v>
      </c>
      <c r="B72" s="1" t="s">
        <v>8</v>
      </c>
      <c r="C72" s="1" t="s">
        <v>398</v>
      </c>
      <c r="D72" s="1" t="s">
        <v>470</v>
      </c>
      <c r="E72" s="16">
        <v>1977</v>
      </c>
      <c r="F72" s="1" t="s">
        <v>473</v>
      </c>
      <c r="G72" s="1">
        <v>59</v>
      </c>
      <c r="H72" s="2">
        <v>3.3263888888888891E-2</v>
      </c>
      <c r="I72" s="24">
        <v>64</v>
      </c>
      <c r="J72" s="24" t="s">
        <v>474</v>
      </c>
      <c r="K72" s="24" t="s">
        <v>474</v>
      </c>
      <c r="L72" s="24">
        <v>42</v>
      </c>
      <c r="M72" s="24" t="s">
        <v>474</v>
      </c>
      <c r="N72" s="24" t="s">
        <v>474</v>
      </c>
      <c r="O72" s="24" t="s">
        <v>474</v>
      </c>
    </row>
    <row r="73" spans="1:15" x14ac:dyDescent="0.25">
      <c r="A73" s="33">
        <v>71</v>
      </c>
      <c r="B73" s="1" t="s">
        <v>399</v>
      </c>
      <c r="C73" s="1" t="s">
        <v>400</v>
      </c>
      <c r="D73" s="1" t="s">
        <v>470</v>
      </c>
      <c r="E73" s="16">
        <v>1982</v>
      </c>
      <c r="F73" s="1" t="s">
        <v>473</v>
      </c>
      <c r="G73" s="1">
        <v>110</v>
      </c>
      <c r="H73" s="2">
        <v>3.3402777777777774E-2</v>
      </c>
      <c r="I73" s="24">
        <v>65</v>
      </c>
      <c r="J73" s="24" t="s">
        <v>474</v>
      </c>
      <c r="K73" s="24" t="s">
        <v>474</v>
      </c>
      <c r="L73" s="24">
        <v>43</v>
      </c>
      <c r="M73" s="24" t="s">
        <v>474</v>
      </c>
      <c r="N73" s="24" t="s">
        <v>474</v>
      </c>
      <c r="O73" s="24" t="s">
        <v>474</v>
      </c>
    </row>
    <row r="74" spans="1:15" x14ac:dyDescent="0.25">
      <c r="A74" s="33">
        <v>72</v>
      </c>
      <c r="B74" s="1" t="s">
        <v>187</v>
      </c>
      <c r="C74" s="1" t="s">
        <v>251</v>
      </c>
      <c r="D74" s="1" t="s">
        <v>471</v>
      </c>
      <c r="E74" s="16">
        <v>2002</v>
      </c>
      <c r="F74" s="1" t="s">
        <v>473</v>
      </c>
      <c r="G74" s="1">
        <v>708</v>
      </c>
      <c r="H74" s="2">
        <v>3.3402777777777774E-2</v>
      </c>
      <c r="I74" s="24" t="s">
        <v>474</v>
      </c>
      <c r="J74" s="24">
        <v>7</v>
      </c>
      <c r="K74" s="24">
        <v>2</v>
      </c>
      <c r="L74" s="24" t="s">
        <v>474</v>
      </c>
      <c r="M74" s="24" t="s">
        <v>474</v>
      </c>
      <c r="N74" s="24" t="s">
        <v>474</v>
      </c>
      <c r="O74" s="24" t="s">
        <v>474</v>
      </c>
    </row>
    <row r="75" spans="1:15" x14ac:dyDescent="0.25">
      <c r="A75" s="33">
        <v>73</v>
      </c>
      <c r="B75" s="1" t="s">
        <v>92</v>
      </c>
      <c r="C75" s="1" t="s">
        <v>401</v>
      </c>
      <c r="D75" s="1" t="s">
        <v>470</v>
      </c>
      <c r="E75" s="16">
        <v>1991</v>
      </c>
      <c r="F75" s="1" t="s">
        <v>473</v>
      </c>
      <c r="G75" s="1">
        <v>6</v>
      </c>
      <c r="H75" s="2">
        <v>3.3414351851851855E-2</v>
      </c>
      <c r="I75" s="24">
        <v>66</v>
      </c>
      <c r="J75" s="24" t="s">
        <v>474</v>
      </c>
      <c r="K75" s="24" t="s">
        <v>474</v>
      </c>
      <c r="L75" s="24">
        <v>44</v>
      </c>
      <c r="M75" s="24" t="s">
        <v>474</v>
      </c>
      <c r="N75" s="24" t="s">
        <v>474</v>
      </c>
      <c r="O75" s="24" t="s">
        <v>474</v>
      </c>
    </row>
    <row r="76" spans="1:15" x14ac:dyDescent="0.25">
      <c r="A76" s="33">
        <v>74</v>
      </c>
      <c r="B76" s="1" t="s">
        <v>402</v>
      </c>
      <c r="C76" s="1" t="s">
        <v>403</v>
      </c>
      <c r="D76" s="1" t="s">
        <v>471</v>
      </c>
      <c r="E76" s="16">
        <v>1990</v>
      </c>
      <c r="F76" s="1" t="s">
        <v>473</v>
      </c>
      <c r="G76" s="1">
        <v>53</v>
      </c>
      <c r="H76" s="2">
        <v>3.3553240740740745E-2</v>
      </c>
      <c r="I76" s="24" t="s">
        <v>474</v>
      </c>
      <c r="J76" s="24">
        <v>8</v>
      </c>
      <c r="K76" s="24" t="s">
        <v>474</v>
      </c>
      <c r="L76" s="24" t="s">
        <v>474</v>
      </c>
      <c r="M76" s="24">
        <v>5</v>
      </c>
      <c r="N76" s="24" t="s">
        <v>474</v>
      </c>
      <c r="O76" s="24" t="s">
        <v>474</v>
      </c>
    </row>
    <row r="77" spans="1:15" x14ac:dyDescent="0.25">
      <c r="A77" s="33">
        <v>75</v>
      </c>
      <c r="B77" s="1" t="s">
        <v>10</v>
      </c>
      <c r="C77" s="1" t="s">
        <v>404</v>
      </c>
      <c r="D77" s="1" t="s">
        <v>471</v>
      </c>
      <c r="E77" s="16">
        <v>1992</v>
      </c>
      <c r="F77" s="1" t="s">
        <v>473</v>
      </c>
      <c r="G77" s="1">
        <v>3</v>
      </c>
      <c r="H77" s="2">
        <v>3.3715277777777775E-2</v>
      </c>
      <c r="I77" s="24" t="s">
        <v>474</v>
      </c>
      <c r="J77" s="24">
        <v>9</v>
      </c>
      <c r="K77" s="24" t="s">
        <v>474</v>
      </c>
      <c r="L77" s="24" t="s">
        <v>474</v>
      </c>
      <c r="M77" s="24">
        <v>6</v>
      </c>
      <c r="N77" s="24" t="s">
        <v>474</v>
      </c>
      <c r="O77" s="24" t="s">
        <v>474</v>
      </c>
    </row>
    <row r="78" spans="1:15" x14ac:dyDescent="0.25">
      <c r="A78" s="34">
        <v>76</v>
      </c>
      <c r="B78" s="1" t="s">
        <v>5</v>
      </c>
      <c r="C78" s="1" t="s">
        <v>198</v>
      </c>
      <c r="D78" s="1" t="s">
        <v>470</v>
      </c>
      <c r="E78" s="16">
        <v>1990</v>
      </c>
      <c r="F78" s="1" t="s">
        <v>473</v>
      </c>
      <c r="G78" s="1">
        <v>10</v>
      </c>
      <c r="H78" s="2">
        <v>3.4201388888888885E-2</v>
      </c>
      <c r="I78" s="24">
        <v>67</v>
      </c>
      <c r="J78" s="24" t="s">
        <v>474</v>
      </c>
      <c r="K78" s="24" t="s">
        <v>474</v>
      </c>
      <c r="L78" s="24">
        <v>45</v>
      </c>
      <c r="M78" s="24" t="s">
        <v>474</v>
      </c>
      <c r="N78" s="24" t="s">
        <v>474</v>
      </c>
      <c r="O78" s="24" t="s">
        <v>474</v>
      </c>
    </row>
    <row r="79" spans="1:15" x14ac:dyDescent="0.25">
      <c r="A79" s="35">
        <v>77</v>
      </c>
      <c r="B79" s="1" t="s">
        <v>405</v>
      </c>
      <c r="C79" s="1" t="s">
        <v>406</v>
      </c>
      <c r="D79" s="1" t="s">
        <v>471</v>
      </c>
      <c r="E79" s="16">
        <v>1984</v>
      </c>
      <c r="F79" s="1" t="s">
        <v>473</v>
      </c>
      <c r="G79" s="1">
        <v>47</v>
      </c>
      <c r="H79" s="2">
        <v>3.4212962962962966E-2</v>
      </c>
      <c r="I79" s="24" t="s">
        <v>474</v>
      </c>
      <c r="J79" s="24">
        <v>10</v>
      </c>
      <c r="K79" s="24" t="s">
        <v>474</v>
      </c>
      <c r="L79" s="24" t="s">
        <v>474</v>
      </c>
      <c r="M79" s="24">
        <v>7</v>
      </c>
      <c r="N79" s="24" t="s">
        <v>474</v>
      </c>
      <c r="O79" s="24" t="s">
        <v>474</v>
      </c>
    </row>
    <row r="80" spans="1:15" x14ac:dyDescent="0.25">
      <c r="A80" s="35">
        <v>78</v>
      </c>
      <c r="B80" s="1" t="s">
        <v>407</v>
      </c>
      <c r="C80" s="1" t="s">
        <v>408</v>
      </c>
      <c r="D80" s="1" t="s">
        <v>470</v>
      </c>
      <c r="E80" s="16">
        <v>1961</v>
      </c>
      <c r="F80" s="1" t="s">
        <v>473</v>
      </c>
      <c r="G80" s="1">
        <v>249</v>
      </c>
      <c r="H80" s="2">
        <v>3.4317129629629628E-2</v>
      </c>
      <c r="I80" s="24">
        <v>68</v>
      </c>
      <c r="J80" s="24" t="s">
        <v>474</v>
      </c>
      <c r="K80" s="24" t="s">
        <v>474</v>
      </c>
      <c r="L80" s="24" t="s">
        <v>474</v>
      </c>
      <c r="M80" s="24" t="s">
        <v>474</v>
      </c>
      <c r="N80" s="24">
        <v>22</v>
      </c>
      <c r="O80" s="24" t="s">
        <v>474</v>
      </c>
    </row>
    <row r="81" spans="1:15" x14ac:dyDescent="0.25">
      <c r="A81" s="35">
        <v>79</v>
      </c>
      <c r="B81" s="1" t="s">
        <v>254</v>
      </c>
      <c r="C81" s="1" t="s">
        <v>255</v>
      </c>
      <c r="D81" s="1" t="s">
        <v>470</v>
      </c>
      <c r="E81" s="16">
        <v>1972</v>
      </c>
      <c r="F81" s="1" t="s">
        <v>473</v>
      </c>
      <c r="G81" s="1">
        <v>261</v>
      </c>
      <c r="H81" s="2">
        <v>3.4386574074074076E-2</v>
      </c>
      <c r="I81" s="24">
        <v>69</v>
      </c>
      <c r="J81" s="24" t="s">
        <v>474</v>
      </c>
      <c r="K81" s="24" t="s">
        <v>474</v>
      </c>
      <c r="L81" s="24" t="s">
        <v>474</v>
      </c>
      <c r="M81" s="24" t="s">
        <v>474</v>
      </c>
      <c r="N81" s="24">
        <v>23</v>
      </c>
      <c r="O81" s="24" t="s">
        <v>474</v>
      </c>
    </row>
    <row r="82" spans="1:15" x14ac:dyDescent="0.25">
      <c r="A82" s="36">
        <v>80</v>
      </c>
      <c r="B82" s="1" t="s">
        <v>127</v>
      </c>
      <c r="C82" s="1" t="s">
        <v>409</v>
      </c>
      <c r="D82" s="1" t="s">
        <v>471</v>
      </c>
      <c r="E82" s="16">
        <v>1978</v>
      </c>
      <c r="F82" s="1" t="s">
        <v>473</v>
      </c>
      <c r="G82" s="1">
        <v>123</v>
      </c>
      <c r="H82" s="2">
        <v>3.4409722222222223E-2</v>
      </c>
      <c r="I82" s="24" t="s">
        <v>474</v>
      </c>
      <c r="J82" s="24">
        <v>11</v>
      </c>
      <c r="K82" s="24" t="s">
        <v>474</v>
      </c>
      <c r="L82" s="24" t="s">
        <v>474</v>
      </c>
      <c r="M82" s="24">
        <v>8</v>
      </c>
      <c r="N82" s="24" t="s">
        <v>474</v>
      </c>
      <c r="O82" s="24" t="s">
        <v>474</v>
      </c>
    </row>
    <row r="83" spans="1:15" x14ac:dyDescent="0.25">
      <c r="A83" s="33">
        <v>81</v>
      </c>
      <c r="B83" s="1" t="s">
        <v>410</v>
      </c>
      <c r="C83" s="1" t="s">
        <v>411</v>
      </c>
      <c r="D83" s="1" t="s">
        <v>471</v>
      </c>
      <c r="E83" s="16">
        <v>1991</v>
      </c>
      <c r="F83" s="1" t="s">
        <v>473</v>
      </c>
      <c r="G83" s="1">
        <v>44</v>
      </c>
      <c r="H83" s="2">
        <v>3.4432870370370371E-2</v>
      </c>
      <c r="I83" s="24" t="s">
        <v>474</v>
      </c>
      <c r="J83" s="24">
        <v>12</v>
      </c>
      <c r="K83" s="24" t="s">
        <v>474</v>
      </c>
      <c r="L83" s="24" t="s">
        <v>474</v>
      </c>
      <c r="M83" s="24">
        <v>9</v>
      </c>
      <c r="N83" s="24" t="s">
        <v>474</v>
      </c>
      <c r="O83" s="24" t="s">
        <v>474</v>
      </c>
    </row>
    <row r="84" spans="1:15" x14ac:dyDescent="0.25">
      <c r="A84" s="33">
        <v>82</v>
      </c>
      <c r="B84" s="1" t="s">
        <v>41</v>
      </c>
      <c r="C84" s="1" t="s">
        <v>412</v>
      </c>
      <c r="D84" s="1" t="s">
        <v>471</v>
      </c>
      <c r="E84" s="16">
        <v>1975</v>
      </c>
      <c r="F84" s="1" t="s">
        <v>473</v>
      </c>
      <c r="G84" s="1">
        <v>241</v>
      </c>
      <c r="H84" s="2">
        <v>3.4780092592592592E-2</v>
      </c>
      <c r="I84" s="24" t="s">
        <v>474</v>
      </c>
      <c r="J84" s="24">
        <v>13</v>
      </c>
      <c r="K84" s="24" t="s">
        <v>474</v>
      </c>
      <c r="L84" s="24" t="s">
        <v>474</v>
      </c>
      <c r="M84" s="24" t="s">
        <v>474</v>
      </c>
      <c r="N84" s="24" t="s">
        <v>474</v>
      </c>
      <c r="O84" s="24">
        <v>3</v>
      </c>
    </row>
    <row r="85" spans="1:15" x14ac:dyDescent="0.25">
      <c r="A85" s="33">
        <v>83</v>
      </c>
      <c r="B85" s="1" t="s">
        <v>56</v>
      </c>
      <c r="C85" s="1" t="s">
        <v>413</v>
      </c>
      <c r="D85" s="1" t="s">
        <v>471</v>
      </c>
      <c r="E85" s="16">
        <v>1986</v>
      </c>
      <c r="F85" s="1" t="s">
        <v>473</v>
      </c>
      <c r="G85" s="1">
        <v>141</v>
      </c>
      <c r="H85" s="2">
        <v>3.4861111111111114E-2</v>
      </c>
      <c r="I85" s="24" t="s">
        <v>474</v>
      </c>
      <c r="J85" s="24">
        <v>14</v>
      </c>
      <c r="K85" s="24" t="s">
        <v>474</v>
      </c>
      <c r="L85" s="24" t="s">
        <v>474</v>
      </c>
      <c r="M85" s="24">
        <v>10</v>
      </c>
      <c r="N85" s="24" t="s">
        <v>474</v>
      </c>
      <c r="O85" s="24" t="s">
        <v>474</v>
      </c>
    </row>
    <row r="86" spans="1:15" x14ac:dyDescent="0.25">
      <c r="A86" s="33">
        <v>84</v>
      </c>
      <c r="B86" s="1" t="s">
        <v>84</v>
      </c>
      <c r="C86" s="1" t="s">
        <v>414</v>
      </c>
      <c r="D86" s="1" t="s">
        <v>470</v>
      </c>
      <c r="E86" s="16">
        <v>1978</v>
      </c>
      <c r="F86" s="1" t="s">
        <v>473</v>
      </c>
      <c r="G86" s="1">
        <v>11</v>
      </c>
      <c r="H86" s="2">
        <v>3.4965277777777783E-2</v>
      </c>
      <c r="I86" s="24">
        <v>70</v>
      </c>
      <c r="J86" s="24" t="s">
        <v>474</v>
      </c>
      <c r="K86" s="24" t="s">
        <v>474</v>
      </c>
      <c r="L86" s="24">
        <v>46</v>
      </c>
      <c r="M86" s="24" t="s">
        <v>474</v>
      </c>
      <c r="N86" s="24" t="s">
        <v>474</v>
      </c>
      <c r="O86" s="24" t="s">
        <v>474</v>
      </c>
    </row>
    <row r="87" spans="1:15" x14ac:dyDescent="0.25">
      <c r="A87" s="33">
        <v>85</v>
      </c>
      <c r="B87" s="1" t="s">
        <v>62</v>
      </c>
      <c r="C87" s="1" t="s">
        <v>76</v>
      </c>
      <c r="D87" s="1" t="s">
        <v>470</v>
      </c>
      <c r="E87" s="16">
        <v>1987</v>
      </c>
      <c r="F87" s="1" t="s">
        <v>473</v>
      </c>
      <c r="G87" s="1">
        <v>116</v>
      </c>
      <c r="H87" s="2">
        <v>3.4976851851851849E-2</v>
      </c>
      <c r="I87" s="24">
        <v>71</v>
      </c>
      <c r="J87" s="24" t="s">
        <v>474</v>
      </c>
      <c r="K87" s="24" t="s">
        <v>474</v>
      </c>
      <c r="L87" s="24">
        <v>47</v>
      </c>
      <c r="M87" s="24" t="s">
        <v>474</v>
      </c>
      <c r="N87" s="24" t="s">
        <v>474</v>
      </c>
      <c r="O87" s="24" t="s">
        <v>474</v>
      </c>
    </row>
    <row r="88" spans="1:15" x14ac:dyDescent="0.25">
      <c r="A88" s="33">
        <v>86</v>
      </c>
      <c r="B88" s="21" t="s">
        <v>47</v>
      </c>
      <c r="C88" s="21" t="s">
        <v>415</v>
      </c>
      <c r="D88" s="21" t="s">
        <v>470</v>
      </c>
      <c r="E88" s="21">
        <v>1978</v>
      </c>
      <c r="F88" s="21" t="s">
        <v>473</v>
      </c>
      <c r="G88" s="21">
        <v>29</v>
      </c>
      <c r="H88" s="2">
        <v>3.5046296296296298E-2</v>
      </c>
      <c r="I88" s="24">
        <v>72</v>
      </c>
      <c r="J88" s="24" t="s">
        <v>474</v>
      </c>
      <c r="K88" s="24" t="s">
        <v>474</v>
      </c>
      <c r="L88" s="24">
        <v>48</v>
      </c>
      <c r="M88" s="24" t="s">
        <v>474</v>
      </c>
      <c r="N88" s="24" t="s">
        <v>474</v>
      </c>
      <c r="O88" s="24" t="s">
        <v>474</v>
      </c>
    </row>
    <row r="89" spans="1:15" x14ac:dyDescent="0.25">
      <c r="A89" s="33">
        <v>87</v>
      </c>
      <c r="B89" s="21" t="s">
        <v>259</v>
      </c>
      <c r="C89" s="21" t="s">
        <v>319</v>
      </c>
      <c r="D89" s="21" t="s">
        <v>470</v>
      </c>
      <c r="E89" s="21">
        <v>1987</v>
      </c>
      <c r="F89" s="21" t="s">
        <v>473</v>
      </c>
      <c r="G89" s="21">
        <v>92</v>
      </c>
      <c r="H89" s="2">
        <v>3.5104166666666665E-2</v>
      </c>
      <c r="I89" s="24">
        <v>73</v>
      </c>
      <c r="J89" s="24" t="s">
        <v>474</v>
      </c>
      <c r="K89" s="24" t="s">
        <v>474</v>
      </c>
      <c r="L89" s="24">
        <v>49</v>
      </c>
      <c r="M89" s="24" t="s">
        <v>474</v>
      </c>
      <c r="N89" s="24" t="s">
        <v>474</v>
      </c>
      <c r="O89" s="24" t="s">
        <v>474</v>
      </c>
    </row>
    <row r="90" spans="1:15" x14ac:dyDescent="0.25">
      <c r="A90" s="33">
        <v>88</v>
      </c>
      <c r="B90" s="21" t="s">
        <v>416</v>
      </c>
      <c r="C90" s="21" t="s">
        <v>417</v>
      </c>
      <c r="D90" s="21" t="s">
        <v>471</v>
      </c>
      <c r="E90" s="21">
        <v>1979</v>
      </c>
      <c r="F90" s="21" t="s">
        <v>473</v>
      </c>
      <c r="G90" s="21">
        <v>88</v>
      </c>
      <c r="H90" s="2">
        <v>3.515046296296296E-2</v>
      </c>
      <c r="I90" s="24" t="s">
        <v>474</v>
      </c>
      <c r="J90" s="24">
        <v>15</v>
      </c>
      <c r="K90" s="24" t="s">
        <v>474</v>
      </c>
      <c r="L90" s="24" t="s">
        <v>474</v>
      </c>
      <c r="M90" s="24">
        <v>11</v>
      </c>
      <c r="N90" s="24" t="s">
        <v>474</v>
      </c>
      <c r="O90" s="24" t="s">
        <v>474</v>
      </c>
    </row>
    <row r="91" spans="1:15" x14ac:dyDescent="0.25">
      <c r="A91" s="33">
        <v>89</v>
      </c>
      <c r="B91" s="21" t="s">
        <v>120</v>
      </c>
      <c r="C91" s="21" t="s">
        <v>418</v>
      </c>
      <c r="D91" s="21" t="s">
        <v>470</v>
      </c>
      <c r="E91" s="21">
        <v>1991</v>
      </c>
      <c r="F91" s="21" t="s">
        <v>473</v>
      </c>
      <c r="G91" s="21">
        <v>115</v>
      </c>
      <c r="H91" s="2">
        <v>3.5173611111111107E-2</v>
      </c>
      <c r="I91" s="24">
        <v>74</v>
      </c>
      <c r="J91" s="24" t="s">
        <v>474</v>
      </c>
      <c r="K91" s="24" t="s">
        <v>474</v>
      </c>
      <c r="L91" s="24">
        <v>50</v>
      </c>
      <c r="M91" s="24" t="s">
        <v>474</v>
      </c>
      <c r="N91" s="24" t="s">
        <v>474</v>
      </c>
      <c r="O91" s="24" t="s">
        <v>474</v>
      </c>
    </row>
    <row r="92" spans="1:15" x14ac:dyDescent="0.25">
      <c r="A92" s="33">
        <v>90</v>
      </c>
      <c r="B92" s="21" t="s">
        <v>316</v>
      </c>
      <c r="C92" s="21" t="s">
        <v>419</v>
      </c>
      <c r="D92" s="21" t="s">
        <v>470</v>
      </c>
      <c r="E92" s="21">
        <v>1987</v>
      </c>
      <c r="F92" s="21" t="s">
        <v>473</v>
      </c>
      <c r="G92" s="21">
        <v>142</v>
      </c>
      <c r="H92" s="2">
        <v>3.5439814814814813E-2</v>
      </c>
      <c r="I92" s="24">
        <v>75</v>
      </c>
      <c r="J92" s="24" t="s">
        <v>474</v>
      </c>
      <c r="K92" s="24" t="s">
        <v>474</v>
      </c>
      <c r="L92" s="24">
        <v>51</v>
      </c>
      <c r="M92" s="24" t="s">
        <v>474</v>
      </c>
      <c r="N92" s="24" t="s">
        <v>474</v>
      </c>
      <c r="O92" s="24" t="s">
        <v>474</v>
      </c>
    </row>
    <row r="93" spans="1:15" x14ac:dyDescent="0.25">
      <c r="A93" s="33">
        <v>91</v>
      </c>
      <c r="B93" s="21" t="s">
        <v>106</v>
      </c>
      <c r="C93" s="21" t="s">
        <v>420</v>
      </c>
      <c r="D93" s="21" t="s">
        <v>471</v>
      </c>
      <c r="E93" s="21">
        <v>1979</v>
      </c>
      <c r="F93" s="21" t="s">
        <v>473</v>
      </c>
      <c r="G93" s="21">
        <v>57</v>
      </c>
      <c r="H93" s="2">
        <v>3.5659722222222225E-2</v>
      </c>
      <c r="I93" s="24" t="s">
        <v>474</v>
      </c>
      <c r="J93" s="24">
        <v>16</v>
      </c>
      <c r="K93" s="24" t="s">
        <v>474</v>
      </c>
      <c r="L93" s="24" t="s">
        <v>474</v>
      </c>
      <c r="M93" s="24">
        <v>12</v>
      </c>
      <c r="N93" s="24" t="s">
        <v>474</v>
      </c>
      <c r="O93" s="24" t="s">
        <v>474</v>
      </c>
    </row>
    <row r="94" spans="1:15" x14ac:dyDescent="0.25">
      <c r="A94" s="33">
        <v>92</v>
      </c>
      <c r="B94" s="21" t="s">
        <v>31</v>
      </c>
      <c r="C94" s="21" t="s">
        <v>32</v>
      </c>
      <c r="D94" s="21" t="s">
        <v>471</v>
      </c>
      <c r="E94" s="21">
        <v>1962</v>
      </c>
      <c r="F94" s="21" t="s">
        <v>473</v>
      </c>
      <c r="G94" s="21">
        <v>219</v>
      </c>
      <c r="H94" s="2">
        <v>3.5717592592592592E-2</v>
      </c>
      <c r="I94" s="24" t="s">
        <v>474</v>
      </c>
      <c r="J94" s="24">
        <v>17</v>
      </c>
      <c r="K94" s="24" t="s">
        <v>474</v>
      </c>
      <c r="L94" s="24" t="s">
        <v>474</v>
      </c>
      <c r="M94" s="24" t="s">
        <v>474</v>
      </c>
      <c r="N94" s="24" t="s">
        <v>474</v>
      </c>
      <c r="O94" s="24">
        <v>4</v>
      </c>
    </row>
    <row r="95" spans="1:15" x14ac:dyDescent="0.25">
      <c r="A95" s="33">
        <v>93</v>
      </c>
      <c r="B95" s="21" t="s">
        <v>5</v>
      </c>
      <c r="C95" s="21" t="s">
        <v>421</v>
      </c>
      <c r="D95" s="21" t="s">
        <v>470</v>
      </c>
      <c r="E95" s="21">
        <v>1982</v>
      </c>
      <c r="F95" s="21" t="s">
        <v>473</v>
      </c>
      <c r="G95" s="21">
        <v>144</v>
      </c>
      <c r="H95" s="2">
        <v>3.5717592592592592E-2</v>
      </c>
      <c r="I95" s="24">
        <v>76</v>
      </c>
      <c r="J95" s="24" t="s">
        <v>474</v>
      </c>
      <c r="K95" s="24" t="s">
        <v>474</v>
      </c>
      <c r="L95" s="24">
        <v>52</v>
      </c>
      <c r="M95" s="24" t="s">
        <v>474</v>
      </c>
      <c r="N95" s="24" t="s">
        <v>474</v>
      </c>
      <c r="O95" s="24" t="s">
        <v>474</v>
      </c>
    </row>
    <row r="96" spans="1:15" x14ac:dyDescent="0.25">
      <c r="A96" s="33">
        <v>94</v>
      </c>
      <c r="B96" s="21" t="s">
        <v>422</v>
      </c>
      <c r="C96" s="21" t="s">
        <v>423</v>
      </c>
      <c r="D96" s="21" t="s">
        <v>471</v>
      </c>
      <c r="E96" s="21">
        <v>1970</v>
      </c>
      <c r="F96" s="21" t="s">
        <v>473</v>
      </c>
      <c r="G96" s="21">
        <v>234</v>
      </c>
      <c r="H96" s="2">
        <v>3.5729166666666666E-2</v>
      </c>
      <c r="I96" s="24" t="s">
        <v>474</v>
      </c>
      <c r="J96" s="24">
        <v>18</v>
      </c>
      <c r="K96" s="24" t="s">
        <v>474</v>
      </c>
      <c r="L96" s="24" t="s">
        <v>474</v>
      </c>
      <c r="M96" s="24" t="s">
        <v>474</v>
      </c>
      <c r="N96" s="24" t="s">
        <v>474</v>
      </c>
      <c r="O96" s="24">
        <v>5</v>
      </c>
    </row>
    <row r="97" spans="1:15" x14ac:dyDescent="0.25">
      <c r="A97" s="33">
        <v>95</v>
      </c>
      <c r="B97" s="21" t="s">
        <v>424</v>
      </c>
      <c r="C97" s="21" t="s">
        <v>425</v>
      </c>
      <c r="D97" s="21" t="s">
        <v>471</v>
      </c>
      <c r="E97" s="21">
        <v>1985</v>
      </c>
      <c r="F97" s="21" t="s">
        <v>473</v>
      </c>
      <c r="G97" s="21">
        <v>1</v>
      </c>
      <c r="H97" s="2">
        <v>3.5740740740740747E-2</v>
      </c>
      <c r="I97" s="24" t="s">
        <v>474</v>
      </c>
      <c r="J97" s="24">
        <v>19</v>
      </c>
      <c r="K97" s="24" t="s">
        <v>474</v>
      </c>
      <c r="L97" s="24" t="s">
        <v>474</v>
      </c>
      <c r="M97" s="24">
        <v>13</v>
      </c>
      <c r="N97" s="24" t="s">
        <v>474</v>
      </c>
      <c r="O97" s="24" t="s">
        <v>474</v>
      </c>
    </row>
    <row r="98" spans="1:15" x14ac:dyDescent="0.25">
      <c r="A98" s="33">
        <v>96</v>
      </c>
      <c r="B98" s="21" t="s">
        <v>394</v>
      </c>
      <c r="C98" s="21" t="s">
        <v>426</v>
      </c>
      <c r="D98" s="21" t="s">
        <v>471</v>
      </c>
      <c r="E98" s="21">
        <v>1988</v>
      </c>
      <c r="F98" s="21" t="s">
        <v>473</v>
      </c>
      <c r="G98" s="21">
        <v>40</v>
      </c>
      <c r="H98" s="2">
        <v>3.577546296296296E-2</v>
      </c>
      <c r="I98" s="24" t="s">
        <v>474</v>
      </c>
      <c r="J98" s="24">
        <v>20</v>
      </c>
      <c r="K98" s="24" t="s">
        <v>474</v>
      </c>
      <c r="L98" s="24" t="s">
        <v>474</v>
      </c>
      <c r="M98" s="24">
        <v>14</v>
      </c>
      <c r="N98" s="24" t="s">
        <v>474</v>
      </c>
      <c r="O98" s="24" t="s">
        <v>474</v>
      </c>
    </row>
    <row r="99" spans="1:15" x14ac:dyDescent="0.25">
      <c r="A99" s="33">
        <v>97</v>
      </c>
      <c r="B99" s="21" t="s">
        <v>427</v>
      </c>
      <c r="C99" s="21" t="s">
        <v>428</v>
      </c>
      <c r="D99" s="21" t="s">
        <v>471</v>
      </c>
      <c r="E99" s="21">
        <v>1977</v>
      </c>
      <c r="F99" s="21" t="s">
        <v>473</v>
      </c>
      <c r="G99" s="21">
        <v>132</v>
      </c>
      <c r="H99" s="2">
        <v>3.6006944444444446E-2</v>
      </c>
      <c r="I99" s="24" t="s">
        <v>474</v>
      </c>
      <c r="J99" s="24">
        <v>21</v>
      </c>
      <c r="K99" s="24" t="s">
        <v>474</v>
      </c>
      <c r="L99" s="24" t="s">
        <v>474</v>
      </c>
      <c r="M99" s="24">
        <v>15</v>
      </c>
      <c r="N99" s="24" t="s">
        <v>474</v>
      </c>
      <c r="O99" s="24" t="s">
        <v>474</v>
      </c>
    </row>
    <row r="100" spans="1:15" x14ac:dyDescent="0.25">
      <c r="A100" s="33">
        <v>98</v>
      </c>
      <c r="B100" s="21" t="s">
        <v>35</v>
      </c>
      <c r="C100" s="21" t="s">
        <v>166</v>
      </c>
      <c r="D100" s="21" t="s">
        <v>470</v>
      </c>
      <c r="E100" s="21">
        <v>1970</v>
      </c>
      <c r="F100" s="21" t="s">
        <v>473</v>
      </c>
      <c r="G100" s="21">
        <v>242</v>
      </c>
      <c r="H100" s="2">
        <v>3.6319444444444439E-2</v>
      </c>
      <c r="I100" s="24">
        <v>77</v>
      </c>
      <c r="J100" s="24" t="s">
        <v>474</v>
      </c>
      <c r="K100" s="24" t="s">
        <v>474</v>
      </c>
      <c r="L100" s="24" t="s">
        <v>474</v>
      </c>
      <c r="M100" s="24" t="s">
        <v>474</v>
      </c>
      <c r="N100" s="24">
        <v>24</v>
      </c>
      <c r="O100" s="24" t="s">
        <v>474</v>
      </c>
    </row>
    <row r="101" spans="1:15" x14ac:dyDescent="0.25">
      <c r="A101" s="33">
        <v>99</v>
      </c>
      <c r="B101" s="21" t="s">
        <v>246</v>
      </c>
      <c r="C101" s="21" t="s">
        <v>429</v>
      </c>
      <c r="D101" s="21" t="s">
        <v>470</v>
      </c>
      <c r="E101" s="21">
        <v>1961</v>
      </c>
      <c r="F101" s="21" t="s">
        <v>473</v>
      </c>
      <c r="G101" s="21">
        <v>218</v>
      </c>
      <c r="H101" s="2">
        <v>3.6527777777777777E-2</v>
      </c>
      <c r="I101" s="24">
        <v>78</v>
      </c>
      <c r="J101" s="24" t="s">
        <v>474</v>
      </c>
      <c r="K101" s="24" t="s">
        <v>474</v>
      </c>
      <c r="L101" s="24" t="s">
        <v>474</v>
      </c>
      <c r="M101" s="24" t="s">
        <v>474</v>
      </c>
      <c r="N101" s="24">
        <v>25</v>
      </c>
      <c r="O101" s="24" t="s">
        <v>474</v>
      </c>
    </row>
    <row r="102" spans="1:15" x14ac:dyDescent="0.25">
      <c r="A102" s="33">
        <v>100</v>
      </c>
      <c r="B102" s="21" t="s">
        <v>430</v>
      </c>
      <c r="C102" s="21" t="s">
        <v>431</v>
      </c>
      <c r="D102" s="21" t="s">
        <v>470</v>
      </c>
      <c r="E102" s="21">
        <v>1959</v>
      </c>
      <c r="F102" s="21" t="s">
        <v>473</v>
      </c>
      <c r="G102" s="21">
        <v>273</v>
      </c>
      <c r="H102" s="2">
        <v>3.6597222222222225E-2</v>
      </c>
      <c r="I102" s="24">
        <v>79</v>
      </c>
      <c r="J102" s="24" t="s">
        <v>474</v>
      </c>
      <c r="K102" s="24" t="s">
        <v>474</v>
      </c>
      <c r="L102" s="24" t="s">
        <v>474</v>
      </c>
      <c r="M102" s="24" t="s">
        <v>474</v>
      </c>
      <c r="N102" s="24">
        <v>26</v>
      </c>
      <c r="O102" s="24" t="s">
        <v>474</v>
      </c>
    </row>
    <row r="103" spans="1:15" x14ac:dyDescent="0.25">
      <c r="A103" s="33">
        <v>101</v>
      </c>
      <c r="B103" s="21" t="s">
        <v>10</v>
      </c>
      <c r="C103" s="21" t="s">
        <v>11</v>
      </c>
      <c r="D103" s="21" t="s">
        <v>471</v>
      </c>
      <c r="E103" s="21">
        <v>1955</v>
      </c>
      <c r="F103" s="21" t="s">
        <v>473</v>
      </c>
      <c r="G103" s="21">
        <v>260</v>
      </c>
      <c r="H103" s="2">
        <v>3.6712962962962961E-2</v>
      </c>
      <c r="I103" s="24" t="s">
        <v>474</v>
      </c>
      <c r="J103" s="24">
        <v>22</v>
      </c>
      <c r="K103" s="24" t="s">
        <v>474</v>
      </c>
      <c r="L103" s="24" t="s">
        <v>474</v>
      </c>
      <c r="M103" s="24" t="s">
        <v>474</v>
      </c>
      <c r="N103" s="24" t="s">
        <v>474</v>
      </c>
      <c r="O103" s="24">
        <v>6</v>
      </c>
    </row>
    <row r="104" spans="1:15" x14ac:dyDescent="0.25">
      <c r="A104" s="33">
        <v>102</v>
      </c>
      <c r="B104" s="21" t="s">
        <v>432</v>
      </c>
      <c r="C104" s="21" t="s">
        <v>433</v>
      </c>
      <c r="D104" s="21" t="s">
        <v>471</v>
      </c>
      <c r="E104" s="21">
        <v>2000</v>
      </c>
      <c r="F104" s="21" t="s">
        <v>473</v>
      </c>
      <c r="G104" s="21">
        <v>51</v>
      </c>
      <c r="H104" s="2">
        <v>3.6840277777777777E-2</v>
      </c>
      <c r="I104" s="24" t="s">
        <v>474</v>
      </c>
      <c r="J104" s="24">
        <v>23</v>
      </c>
      <c r="K104" s="24" t="s">
        <v>474</v>
      </c>
      <c r="L104" s="24" t="s">
        <v>474</v>
      </c>
      <c r="M104" s="24">
        <v>16</v>
      </c>
      <c r="N104" s="24" t="s">
        <v>474</v>
      </c>
      <c r="O104" s="24" t="s">
        <v>474</v>
      </c>
    </row>
    <row r="105" spans="1:15" x14ac:dyDescent="0.25">
      <c r="A105" s="33">
        <v>103</v>
      </c>
      <c r="B105" s="21" t="s">
        <v>434</v>
      </c>
      <c r="C105" s="21" t="s">
        <v>435</v>
      </c>
      <c r="D105" s="21" t="s">
        <v>470</v>
      </c>
      <c r="E105" s="21">
        <v>1972</v>
      </c>
      <c r="F105" s="21" t="s">
        <v>473</v>
      </c>
      <c r="G105" s="21">
        <v>272</v>
      </c>
      <c r="H105" s="2">
        <v>3.6886574074074079E-2</v>
      </c>
      <c r="I105" s="24">
        <v>80</v>
      </c>
      <c r="J105" s="24" t="s">
        <v>474</v>
      </c>
      <c r="K105" s="24" t="s">
        <v>474</v>
      </c>
      <c r="L105" s="24" t="s">
        <v>474</v>
      </c>
      <c r="M105" s="24" t="s">
        <v>474</v>
      </c>
      <c r="N105" s="24">
        <v>27</v>
      </c>
      <c r="O105" s="24" t="s">
        <v>474</v>
      </c>
    </row>
    <row r="106" spans="1:15" x14ac:dyDescent="0.25">
      <c r="A106" s="33">
        <v>104</v>
      </c>
      <c r="B106" s="21" t="s">
        <v>5</v>
      </c>
      <c r="C106" s="21" t="s">
        <v>37</v>
      </c>
      <c r="D106" s="21" t="s">
        <v>470</v>
      </c>
      <c r="E106" s="21">
        <v>1965</v>
      </c>
      <c r="F106" s="21" t="s">
        <v>473</v>
      </c>
      <c r="G106" s="21">
        <v>200</v>
      </c>
      <c r="H106" s="2">
        <v>3.7002314814814814E-2</v>
      </c>
      <c r="I106" s="24">
        <v>81</v>
      </c>
      <c r="J106" s="24" t="s">
        <v>474</v>
      </c>
      <c r="K106" s="24" t="s">
        <v>474</v>
      </c>
      <c r="L106" s="24" t="s">
        <v>474</v>
      </c>
      <c r="M106" s="24" t="s">
        <v>474</v>
      </c>
      <c r="N106" s="24">
        <v>28</v>
      </c>
      <c r="O106" s="24" t="s">
        <v>474</v>
      </c>
    </row>
    <row r="107" spans="1:15" x14ac:dyDescent="0.25">
      <c r="A107" s="33">
        <v>105</v>
      </c>
      <c r="B107" s="21" t="s">
        <v>436</v>
      </c>
      <c r="C107" s="21" t="s">
        <v>437</v>
      </c>
      <c r="D107" s="21" t="s">
        <v>471</v>
      </c>
      <c r="E107" s="21">
        <v>1964</v>
      </c>
      <c r="F107" s="21" t="s">
        <v>473</v>
      </c>
      <c r="G107" s="21">
        <v>257</v>
      </c>
      <c r="H107" s="2">
        <v>3.7048611111111109E-2</v>
      </c>
      <c r="I107" s="24" t="s">
        <v>474</v>
      </c>
      <c r="J107" s="24">
        <v>24</v>
      </c>
      <c r="K107" s="24" t="s">
        <v>474</v>
      </c>
      <c r="L107" s="24" t="s">
        <v>474</v>
      </c>
      <c r="M107" s="24" t="s">
        <v>474</v>
      </c>
      <c r="N107" s="24" t="s">
        <v>474</v>
      </c>
      <c r="O107" s="24">
        <v>7</v>
      </c>
    </row>
    <row r="108" spans="1:15" x14ac:dyDescent="0.25">
      <c r="A108" s="33">
        <v>106</v>
      </c>
      <c r="B108" s="21" t="s">
        <v>92</v>
      </c>
      <c r="C108" s="21" t="s">
        <v>438</v>
      </c>
      <c r="D108" s="21" t="s">
        <v>470</v>
      </c>
      <c r="E108" s="21">
        <v>1981</v>
      </c>
      <c r="F108" s="21" t="s">
        <v>473</v>
      </c>
      <c r="G108" s="21">
        <v>64</v>
      </c>
      <c r="H108" s="2">
        <v>3.7118055555555557E-2</v>
      </c>
      <c r="I108" s="24">
        <v>82</v>
      </c>
      <c r="J108" s="24" t="s">
        <v>474</v>
      </c>
      <c r="K108" s="24" t="s">
        <v>474</v>
      </c>
      <c r="L108" s="24">
        <v>53</v>
      </c>
      <c r="M108" s="24" t="s">
        <v>474</v>
      </c>
      <c r="N108" s="24" t="s">
        <v>474</v>
      </c>
      <c r="O108" s="24" t="s">
        <v>474</v>
      </c>
    </row>
    <row r="109" spans="1:15" x14ac:dyDescent="0.25">
      <c r="A109" s="33">
        <v>107</v>
      </c>
      <c r="B109" s="21" t="s">
        <v>21</v>
      </c>
      <c r="C109" s="21" t="s">
        <v>439</v>
      </c>
      <c r="D109" s="21" t="s">
        <v>470</v>
      </c>
      <c r="E109" s="21">
        <v>1974</v>
      </c>
      <c r="F109" s="21" t="s">
        <v>473</v>
      </c>
      <c r="G109" s="21">
        <v>262</v>
      </c>
      <c r="H109" s="2">
        <v>3.7118055555555557E-2</v>
      </c>
      <c r="I109" s="24">
        <v>83</v>
      </c>
      <c r="J109" s="24" t="s">
        <v>474</v>
      </c>
      <c r="K109" s="24" t="s">
        <v>474</v>
      </c>
      <c r="L109" s="24" t="s">
        <v>474</v>
      </c>
      <c r="M109" s="24" t="s">
        <v>474</v>
      </c>
      <c r="N109" s="24">
        <v>29</v>
      </c>
      <c r="O109" s="24" t="s">
        <v>474</v>
      </c>
    </row>
    <row r="110" spans="1:15" x14ac:dyDescent="0.25">
      <c r="A110" s="33">
        <v>108</v>
      </c>
      <c r="B110" s="21" t="s">
        <v>35</v>
      </c>
      <c r="C110" s="21" t="s">
        <v>440</v>
      </c>
      <c r="D110" s="21" t="s">
        <v>470</v>
      </c>
      <c r="E110" s="21">
        <v>1967</v>
      </c>
      <c r="F110" s="21" t="s">
        <v>473</v>
      </c>
      <c r="G110" s="21">
        <v>275</v>
      </c>
      <c r="H110" s="2">
        <v>3.7303240740740741E-2</v>
      </c>
      <c r="I110" s="24">
        <v>84</v>
      </c>
      <c r="J110" s="24" t="s">
        <v>474</v>
      </c>
      <c r="K110" s="24" t="s">
        <v>474</v>
      </c>
      <c r="L110" s="24" t="s">
        <v>474</v>
      </c>
      <c r="M110" s="24" t="s">
        <v>474</v>
      </c>
      <c r="N110" s="24">
        <v>30</v>
      </c>
      <c r="O110" s="24" t="s">
        <v>474</v>
      </c>
    </row>
    <row r="111" spans="1:15" x14ac:dyDescent="0.25">
      <c r="A111" s="33">
        <v>109</v>
      </c>
      <c r="B111" s="21" t="s">
        <v>246</v>
      </c>
      <c r="C111" s="21" t="s">
        <v>441</v>
      </c>
      <c r="D111" s="21" t="s">
        <v>470</v>
      </c>
      <c r="E111" s="21">
        <v>1983</v>
      </c>
      <c r="F111" s="21" t="s">
        <v>473</v>
      </c>
      <c r="G111" s="21">
        <v>79</v>
      </c>
      <c r="H111" s="2">
        <v>3.770833333333333E-2</v>
      </c>
      <c r="I111" s="24">
        <v>85</v>
      </c>
      <c r="J111" s="24" t="s">
        <v>474</v>
      </c>
      <c r="K111" s="24" t="s">
        <v>474</v>
      </c>
      <c r="L111" s="24">
        <v>54</v>
      </c>
      <c r="M111" s="24" t="s">
        <v>474</v>
      </c>
      <c r="N111" s="24" t="s">
        <v>474</v>
      </c>
      <c r="O111" s="24" t="s">
        <v>474</v>
      </c>
    </row>
    <row r="112" spans="1:15" x14ac:dyDescent="0.25">
      <c r="A112" s="33">
        <v>110</v>
      </c>
      <c r="B112" s="21" t="s">
        <v>127</v>
      </c>
      <c r="C112" s="21" t="s">
        <v>442</v>
      </c>
      <c r="D112" s="21" t="s">
        <v>471</v>
      </c>
      <c r="E112" s="21">
        <v>1979</v>
      </c>
      <c r="F112" s="21" t="s">
        <v>473</v>
      </c>
      <c r="G112" s="21">
        <v>130</v>
      </c>
      <c r="H112" s="2">
        <v>3.7731481481481484E-2</v>
      </c>
      <c r="I112" s="24" t="s">
        <v>474</v>
      </c>
      <c r="J112" s="24">
        <v>25</v>
      </c>
      <c r="K112" s="24" t="s">
        <v>474</v>
      </c>
      <c r="L112" s="24" t="s">
        <v>474</v>
      </c>
      <c r="M112" s="24">
        <v>17</v>
      </c>
      <c r="N112" s="24" t="s">
        <v>474</v>
      </c>
      <c r="O112" s="24" t="s">
        <v>474</v>
      </c>
    </row>
    <row r="113" spans="1:15" x14ac:dyDescent="0.25">
      <c r="A113" s="33">
        <v>111</v>
      </c>
      <c r="B113" s="21" t="s">
        <v>47</v>
      </c>
      <c r="C113" s="21" t="s">
        <v>443</v>
      </c>
      <c r="D113" s="21" t="s">
        <v>470</v>
      </c>
      <c r="E113" s="21">
        <v>1977</v>
      </c>
      <c r="F113" s="21" t="s">
        <v>473</v>
      </c>
      <c r="G113" s="21">
        <v>82</v>
      </c>
      <c r="H113" s="2">
        <v>3.7743055555555557E-2</v>
      </c>
      <c r="I113" s="24">
        <v>86</v>
      </c>
      <c r="J113" s="24" t="s">
        <v>474</v>
      </c>
      <c r="K113" s="24" t="s">
        <v>474</v>
      </c>
      <c r="L113" s="24">
        <v>55</v>
      </c>
      <c r="M113" s="24" t="s">
        <v>474</v>
      </c>
      <c r="N113" s="24" t="s">
        <v>474</v>
      </c>
      <c r="O113" s="24" t="s">
        <v>474</v>
      </c>
    </row>
    <row r="114" spans="1:15" x14ac:dyDescent="0.25">
      <c r="A114" s="33">
        <v>112</v>
      </c>
      <c r="B114" s="21" t="s">
        <v>89</v>
      </c>
      <c r="C114" s="21" t="s">
        <v>444</v>
      </c>
      <c r="D114" s="21" t="s">
        <v>470</v>
      </c>
      <c r="E114" s="21">
        <v>1989</v>
      </c>
      <c r="F114" s="21" t="s">
        <v>473</v>
      </c>
      <c r="G114" s="21">
        <v>149</v>
      </c>
      <c r="H114" s="2">
        <v>3.78587962962963E-2</v>
      </c>
      <c r="I114" s="24">
        <v>87</v>
      </c>
      <c r="J114" s="24" t="s">
        <v>474</v>
      </c>
      <c r="K114" s="24" t="s">
        <v>474</v>
      </c>
      <c r="L114" s="24">
        <v>56</v>
      </c>
      <c r="M114" s="24" t="s">
        <v>474</v>
      </c>
      <c r="N114" s="24" t="s">
        <v>474</v>
      </c>
      <c r="O114" s="24" t="s">
        <v>474</v>
      </c>
    </row>
    <row r="115" spans="1:15" x14ac:dyDescent="0.25">
      <c r="A115" s="33">
        <v>113</v>
      </c>
      <c r="B115" s="21" t="s">
        <v>445</v>
      </c>
      <c r="C115" s="21" t="s">
        <v>446</v>
      </c>
      <c r="D115" s="21" t="s">
        <v>471</v>
      </c>
      <c r="E115" s="21">
        <v>1980</v>
      </c>
      <c r="F115" s="21" t="s">
        <v>473</v>
      </c>
      <c r="G115" s="21">
        <v>4</v>
      </c>
      <c r="H115" s="2">
        <v>3.8356481481481484E-2</v>
      </c>
      <c r="I115" s="24" t="s">
        <v>474</v>
      </c>
      <c r="J115" s="24">
        <v>26</v>
      </c>
      <c r="K115" s="24" t="s">
        <v>474</v>
      </c>
      <c r="L115" s="24" t="s">
        <v>474</v>
      </c>
      <c r="M115" s="24">
        <v>18</v>
      </c>
      <c r="N115" s="24" t="s">
        <v>474</v>
      </c>
      <c r="O115" s="24" t="s">
        <v>474</v>
      </c>
    </row>
    <row r="116" spans="1:15" x14ac:dyDescent="0.25">
      <c r="A116" s="33">
        <v>114</v>
      </c>
      <c r="B116" s="21" t="s">
        <v>447</v>
      </c>
      <c r="C116" s="21" t="s">
        <v>448</v>
      </c>
      <c r="D116" s="21" t="s">
        <v>471</v>
      </c>
      <c r="E116" s="21">
        <v>1989</v>
      </c>
      <c r="F116" s="21" t="s">
        <v>473</v>
      </c>
      <c r="G116" s="21">
        <v>75</v>
      </c>
      <c r="H116" s="2">
        <v>3.8425925925925926E-2</v>
      </c>
      <c r="I116" s="24" t="s">
        <v>474</v>
      </c>
      <c r="J116" s="24">
        <v>27</v>
      </c>
      <c r="K116" s="24" t="s">
        <v>474</v>
      </c>
      <c r="L116" s="24" t="s">
        <v>474</v>
      </c>
      <c r="M116" s="24">
        <v>19</v>
      </c>
      <c r="N116" s="24" t="s">
        <v>474</v>
      </c>
      <c r="O116" s="24" t="s">
        <v>474</v>
      </c>
    </row>
    <row r="117" spans="1:15" x14ac:dyDescent="0.25">
      <c r="A117" s="33">
        <v>115</v>
      </c>
      <c r="B117" s="21" t="s">
        <v>10</v>
      </c>
      <c r="C117" s="21" t="s">
        <v>449</v>
      </c>
      <c r="D117" s="21" t="s">
        <v>471</v>
      </c>
      <c r="E117" s="21">
        <v>1991</v>
      </c>
      <c r="F117" s="21" t="s">
        <v>473</v>
      </c>
      <c r="G117" s="21">
        <v>117</v>
      </c>
      <c r="H117" s="2">
        <v>3.8553240740740742E-2</v>
      </c>
      <c r="I117" s="24" t="s">
        <v>474</v>
      </c>
      <c r="J117" s="24">
        <v>28</v>
      </c>
      <c r="K117" s="24" t="s">
        <v>474</v>
      </c>
      <c r="L117" s="24" t="s">
        <v>474</v>
      </c>
      <c r="M117" s="24">
        <v>20</v>
      </c>
      <c r="N117" s="24" t="s">
        <v>474</v>
      </c>
      <c r="O117" s="24" t="s">
        <v>474</v>
      </c>
    </row>
    <row r="118" spans="1:15" x14ac:dyDescent="0.25">
      <c r="A118" s="33">
        <v>116</v>
      </c>
      <c r="B118" s="21" t="s">
        <v>108</v>
      </c>
      <c r="C118" s="21" t="s">
        <v>450</v>
      </c>
      <c r="D118" s="21" t="s">
        <v>471</v>
      </c>
      <c r="E118" s="21">
        <v>1988</v>
      </c>
      <c r="F118" s="21" t="s">
        <v>473</v>
      </c>
      <c r="G118" s="21">
        <v>143</v>
      </c>
      <c r="H118" s="2">
        <v>3.8576388888888889E-2</v>
      </c>
      <c r="I118" s="24" t="s">
        <v>474</v>
      </c>
      <c r="J118" s="24">
        <v>29</v>
      </c>
      <c r="K118" s="24" t="s">
        <v>474</v>
      </c>
      <c r="L118" s="24" t="s">
        <v>474</v>
      </c>
      <c r="M118" s="24">
        <v>21</v>
      </c>
      <c r="N118" s="24" t="s">
        <v>474</v>
      </c>
      <c r="O118" s="24" t="s">
        <v>474</v>
      </c>
    </row>
    <row r="119" spans="1:15" x14ac:dyDescent="0.25">
      <c r="A119" s="33">
        <v>117</v>
      </c>
      <c r="B119" s="21" t="s">
        <v>111</v>
      </c>
      <c r="C119" s="21" t="s">
        <v>451</v>
      </c>
      <c r="D119" s="21" t="s">
        <v>471</v>
      </c>
      <c r="E119" s="21">
        <v>1990</v>
      </c>
      <c r="F119" s="21" t="s">
        <v>473</v>
      </c>
      <c r="G119" s="21">
        <v>19</v>
      </c>
      <c r="H119" s="2">
        <v>3.8738425925925926E-2</v>
      </c>
      <c r="I119" s="24" t="s">
        <v>474</v>
      </c>
      <c r="J119" s="24">
        <v>30</v>
      </c>
      <c r="K119" s="24" t="s">
        <v>474</v>
      </c>
      <c r="L119" s="24" t="s">
        <v>474</v>
      </c>
      <c r="M119" s="24">
        <v>22</v>
      </c>
      <c r="N119" s="24" t="s">
        <v>474</v>
      </c>
      <c r="O119" s="24" t="s">
        <v>474</v>
      </c>
    </row>
    <row r="120" spans="1:15" x14ac:dyDescent="0.25">
      <c r="A120" s="33">
        <v>118</v>
      </c>
      <c r="B120" s="21" t="s">
        <v>33</v>
      </c>
      <c r="C120" s="21" t="s">
        <v>452</v>
      </c>
      <c r="D120" s="21" t="s">
        <v>470</v>
      </c>
      <c r="E120" s="21">
        <v>1964</v>
      </c>
      <c r="F120" s="21" t="s">
        <v>473</v>
      </c>
      <c r="G120" s="21">
        <v>245</v>
      </c>
      <c r="H120" s="2">
        <v>3.8935185185185191E-2</v>
      </c>
      <c r="I120" s="24">
        <v>88</v>
      </c>
      <c r="J120" s="24" t="s">
        <v>474</v>
      </c>
      <c r="K120" s="24" t="s">
        <v>474</v>
      </c>
      <c r="L120" s="24" t="s">
        <v>474</v>
      </c>
      <c r="M120" s="24" t="s">
        <v>474</v>
      </c>
      <c r="N120" s="24">
        <v>31</v>
      </c>
      <c r="O120" s="24" t="s">
        <v>474</v>
      </c>
    </row>
    <row r="121" spans="1:15" x14ac:dyDescent="0.25">
      <c r="A121" s="33">
        <v>119</v>
      </c>
      <c r="B121" s="21" t="s">
        <v>453</v>
      </c>
      <c r="C121" s="21" t="s">
        <v>454</v>
      </c>
      <c r="D121" s="21" t="s">
        <v>471</v>
      </c>
      <c r="E121" s="21">
        <v>1956</v>
      </c>
      <c r="F121" s="21" t="s">
        <v>473</v>
      </c>
      <c r="G121" s="21">
        <v>205</v>
      </c>
      <c r="H121" s="2">
        <v>3.9004629629629632E-2</v>
      </c>
      <c r="I121" s="24" t="s">
        <v>474</v>
      </c>
      <c r="J121" s="24">
        <v>31</v>
      </c>
      <c r="K121" s="24" t="s">
        <v>474</v>
      </c>
      <c r="L121" s="24" t="s">
        <v>474</v>
      </c>
      <c r="M121" s="24" t="s">
        <v>474</v>
      </c>
      <c r="N121" s="24" t="s">
        <v>474</v>
      </c>
      <c r="O121" s="24">
        <v>8</v>
      </c>
    </row>
    <row r="122" spans="1:15" x14ac:dyDescent="0.25">
      <c r="A122" s="33">
        <v>120</v>
      </c>
      <c r="B122" s="21" t="s">
        <v>455</v>
      </c>
      <c r="C122" s="21" t="s">
        <v>456</v>
      </c>
      <c r="D122" s="21" t="s">
        <v>471</v>
      </c>
      <c r="E122" s="21">
        <v>1961</v>
      </c>
      <c r="F122" s="21" t="s">
        <v>473</v>
      </c>
      <c r="G122" s="21">
        <v>268</v>
      </c>
      <c r="H122" s="2">
        <v>3.9039351851851853E-2</v>
      </c>
      <c r="I122" s="24" t="s">
        <v>474</v>
      </c>
      <c r="J122" s="24">
        <v>32</v>
      </c>
      <c r="K122" s="24" t="s">
        <v>474</v>
      </c>
      <c r="L122" s="24" t="s">
        <v>474</v>
      </c>
      <c r="M122" s="24" t="s">
        <v>474</v>
      </c>
      <c r="N122" s="24" t="s">
        <v>474</v>
      </c>
      <c r="O122" s="24">
        <v>9</v>
      </c>
    </row>
    <row r="123" spans="1:15" x14ac:dyDescent="0.25">
      <c r="A123" s="33">
        <v>121</v>
      </c>
      <c r="B123" s="21" t="s">
        <v>457</v>
      </c>
      <c r="C123" s="21" t="s">
        <v>458</v>
      </c>
      <c r="D123" s="21" t="s">
        <v>471</v>
      </c>
      <c r="E123" s="21">
        <v>1984</v>
      </c>
      <c r="F123" s="21" t="s">
        <v>473</v>
      </c>
      <c r="G123" s="21">
        <v>49</v>
      </c>
      <c r="H123" s="2">
        <v>3.9317129629629625E-2</v>
      </c>
      <c r="I123" s="24" t="s">
        <v>474</v>
      </c>
      <c r="J123" s="24">
        <v>33</v>
      </c>
      <c r="K123" s="24" t="s">
        <v>474</v>
      </c>
      <c r="L123" s="24" t="s">
        <v>474</v>
      </c>
      <c r="M123" s="24">
        <v>23</v>
      </c>
      <c r="N123" s="24" t="s">
        <v>474</v>
      </c>
      <c r="O123" s="24" t="s">
        <v>474</v>
      </c>
    </row>
    <row r="124" spans="1:15" x14ac:dyDescent="0.25">
      <c r="A124" s="33">
        <v>122</v>
      </c>
      <c r="B124" s="21" t="s">
        <v>327</v>
      </c>
      <c r="C124" s="21" t="s">
        <v>459</v>
      </c>
      <c r="D124" s="21" t="s">
        <v>471</v>
      </c>
      <c r="E124" s="21">
        <v>1975</v>
      </c>
      <c r="F124" s="21" t="s">
        <v>473</v>
      </c>
      <c r="G124" s="21">
        <v>216</v>
      </c>
      <c r="H124" s="2">
        <v>3.9525462962962964E-2</v>
      </c>
      <c r="I124" s="24" t="s">
        <v>474</v>
      </c>
      <c r="J124" s="24">
        <v>34</v>
      </c>
      <c r="K124" s="24" t="s">
        <v>474</v>
      </c>
      <c r="L124" s="24" t="s">
        <v>474</v>
      </c>
      <c r="M124" s="24" t="s">
        <v>474</v>
      </c>
      <c r="N124" s="24" t="s">
        <v>474</v>
      </c>
      <c r="O124" s="24">
        <v>10</v>
      </c>
    </row>
    <row r="125" spans="1:15" x14ac:dyDescent="0.25">
      <c r="A125" s="33">
        <v>123</v>
      </c>
      <c r="B125" s="21" t="s">
        <v>295</v>
      </c>
      <c r="C125" s="21" t="s">
        <v>460</v>
      </c>
      <c r="D125" s="21" t="s">
        <v>471</v>
      </c>
      <c r="E125" s="21">
        <v>1987</v>
      </c>
      <c r="F125" s="21" t="s">
        <v>473</v>
      </c>
      <c r="G125" s="21">
        <v>34</v>
      </c>
      <c r="H125" s="2">
        <v>4.0312499999999994E-2</v>
      </c>
      <c r="I125" s="24" t="s">
        <v>474</v>
      </c>
      <c r="J125" s="24">
        <v>35</v>
      </c>
      <c r="K125" s="24" t="s">
        <v>474</v>
      </c>
      <c r="L125" s="24" t="s">
        <v>474</v>
      </c>
      <c r="M125" s="24">
        <v>24</v>
      </c>
      <c r="N125" s="24" t="s">
        <v>474</v>
      </c>
      <c r="O125" s="24" t="s">
        <v>474</v>
      </c>
    </row>
    <row r="126" spans="1:15" x14ac:dyDescent="0.25">
      <c r="A126" s="33">
        <v>124</v>
      </c>
      <c r="B126" s="21" t="s">
        <v>461</v>
      </c>
      <c r="C126" s="21" t="s">
        <v>462</v>
      </c>
      <c r="D126" s="21" t="s">
        <v>471</v>
      </c>
      <c r="E126" s="21">
        <v>1987</v>
      </c>
      <c r="F126" s="21" t="s">
        <v>473</v>
      </c>
      <c r="G126" s="21">
        <v>21</v>
      </c>
      <c r="H126" s="2">
        <v>4.0312499999999994E-2</v>
      </c>
      <c r="I126" s="24" t="s">
        <v>474</v>
      </c>
      <c r="J126" s="24">
        <v>36</v>
      </c>
      <c r="K126" s="24" t="s">
        <v>474</v>
      </c>
      <c r="L126" s="24" t="s">
        <v>474</v>
      </c>
      <c r="M126" s="24">
        <v>25</v>
      </c>
      <c r="N126" s="24" t="s">
        <v>474</v>
      </c>
      <c r="O126" s="24" t="s">
        <v>474</v>
      </c>
    </row>
    <row r="127" spans="1:15" x14ac:dyDescent="0.25">
      <c r="A127" s="33">
        <v>125</v>
      </c>
      <c r="B127" s="21" t="s">
        <v>23</v>
      </c>
      <c r="C127" s="21" t="s">
        <v>463</v>
      </c>
      <c r="D127" s="21" t="s">
        <v>470</v>
      </c>
      <c r="E127" s="21">
        <v>1968</v>
      </c>
      <c r="F127" s="21" t="s">
        <v>473</v>
      </c>
      <c r="G127" s="21">
        <v>267</v>
      </c>
      <c r="H127" s="2">
        <v>4.0462962962962964E-2</v>
      </c>
      <c r="I127" s="24">
        <v>89</v>
      </c>
      <c r="J127" s="24" t="s">
        <v>474</v>
      </c>
      <c r="K127" s="24" t="s">
        <v>474</v>
      </c>
      <c r="L127" s="24" t="s">
        <v>474</v>
      </c>
      <c r="M127" s="24" t="s">
        <v>474</v>
      </c>
      <c r="N127" s="24">
        <v>32</v>
      </c>
      <c r="O127" s="24" t="s">
        <v>474</v>
      </c>
    </row>
    <row r="128" spans="1:15" x14ac:dyDescent="0.25">
      <c r="A128" s="33">
        <v>126</v>
      </c>
      <c r="B128" s="21" t="s">
        <v>464</v>
      </c>
      <c r="C128" s="21" t="s">
        <v>465</v>
      </c>
      <c r="D128" s="21" t="s">
        <v>471</v>
      </c>
      <c r="E128" s="21">
        <v>1990</v>
      </c>
      <c r="F128" s="21" t="s">
        <v>473</v>
      </c>
      <c r="G128" s="21">
        <v>97</v>
      </c>
      <c r="H128" s="2">
        <v>4.1527777777777775E-2</v>
      </c>
      <c r="I128" s="24" t="s">
        <v>474</v>
      </c>
      <c r="J128" s="24">
        <v>37</v>
      </c>
      <c r="K128" s="24" t="s">
        <v>474</v>
      </c>
      <c r="L128" s="24" t="s">
        <v>474</v>
      </c>
      <c r="M128" s="24">
        <v>26</v>
      </c>
      <c r="N128" s="24" t="s">
        <v>474</v>
      </c>
      <c r="O128" s="24" t="s">
        <v>474</v>
      </c>
    </row>
    <row r="129" spans="1:15" x14ac:dyDescent="0.25">
      <c r="A129" s="33">
        <v>127</v>
      </c>
      <c r="B129" s="21" t="s">
        <v>35</v>
      </c>
      <c r="C129" s="21" t="s">
        <v>466</v>
      </c>
      <c r="D129" s="21" t="s">
        <v>470</v>
      </c>
      <c r="E129" s="21">
        <v>1986</v>
      </c>
      <c r="F129" s="21" t="s">
        <v>473</v>
      </c>
      <c r="G129" s="21">
        <v>101</v>
      </c>
      <c r="H129" s="2">
        <v>4.2361111111111106E-2</v>
      </c>
      <c r="I129" s="24">
        <v>90</v>
      </c>
      <c r="J129" s="24" t="s">
        <v>474</v>
      </c>
      <c r="K129" s="24" t="s">
        <v>474</v>
      </c>
      <c r="L129" s="24">
        <v>57</v>
      </c>
      <c r="M129" s="24" t="s">
        <v>474</v>
      </c>
      <c r="N129" s="24" t="s">
        <v>474</v>
      </c>
      <c r="O129" s="24" t="s">
        <v>474</v>
      </c>
    </row>
    <row r="130" spans="1:15" x14ac:dyDescent="0.25">
      <c r="A130" s="33">
        <v>128</v>
      </c>
      <c r="B130" s="21" t="s">
        <v>35</v>
      </c>
      <c r="C130" s="21" t="s">
        <v>44</v>
      </c>
      <c r="D130" s="21" t="s">
        <v>470</v>
      </c>
      <c r="E130" s="21">
        <v>1970</v>
      </c>
      <c r="F130" s="21" t="s">
        <v>473</v>
      </c>
      <c r="G130" s="21">
        <v>237</v>
      </c>
      <c r="H130" s="2">
        <v>4.2511574074074077E-2</v>
      </c>
      <c r="I130" s="24">
        <v>91</v>
      </c>
      <c r="J130" s="24" t="s">
        <v>474</v>
      </c>
      <c r="K130" s="24" t="s">
        <v>474</v>
      </c>
      <c r="L130" s="24" t="s">
        <v>474</v>
      </c>
      <c r="M130" s="24" t="s">
        <v>474</v>
      </c>
      <c r="N130" s="24">
        <v>33</v>
      </c>
      <c r="O130" s="24" t="s">
        <v>474</v>
      </c>
    </row>
    <row r="131" spans="1:15" x14ac:dyDescent="0.25">
      <c r="A131" s="33">
        <v>129</v>
      </c>
      <c r="B131" s="21" t="s">
        <v>23</v>
      </c>
      <c r="C131" s="21" t="s">
        <v>467</v>
      </c>
      <c r="D131" s="21" t="s">
        <v>470</v>
      </c>
      <c r="E131" s="21">
        <v>1934</v>
      </c>
      <c r="F131" s="21" t="s">
        <v>473</v>
      </c>
      <c r="G131" s="21">
        <v>243</v>
      </c>
      <c r="H131" s="2">
        <v>4.4606481481481476E-2</v>
      </c>
      <c r="I131" s="24">
        <v>92</v>
      </c>
      <c r="J131" s="24" t="s">
        <v>474</v>
      </c>
      <c r="K131" s="24" t="s">
        <v>474</v>
      </c>
      <c r="L131" s="24" t="s">
        <v>474</v>
      </c>
      <c r="M131" s="24" t="s">
        <v>474</v>
      </c>
      <c r="N131" s="24">
        <v>34</v>
      </c>
      <c r="O131" s="24" t="s">
        <v>474</v>
      </c>
    </row>
    <row r="132" spans="1:15" x14ac:dyDescent="0.25">
      <c r="A132" s="33">
        <v>130</v>
      </c>
      <c r="B132" s="21" t="s">
        <v>468</v>
      </c>
      <c r="C132" s="21" t="s">
        <v>469</v>
      </c>
      <c r="D132" s="21" t="s">
        <v>470</v>
      </c>
      <c r="E132" s="21">
        <v>1977</v>
      </c>
      <c r="F132" s="21" t="s">
        <v>473</v>
      </c>
      <c r="G132" s="21">
        <v>50</v>
      </c>
      <c r="H132" s="2">
        <v>4.5520833333333337E-2</v>
      </c>
      <c r="I132" s="24">
        <v>93</v>
      </c>
      <c r="J132" s="24" t="s">
        <v>474</v>
      </c>
      <c r="K132" s="24" t="s">
        <v>474</v>
      </c>
      <c r="L132" s="24">
        <v>58</v>
      </c>
      <c r="M132" s="24" t="s">
        <v>474</v>
      </c>
      <c r="N132" s="24" t="s">
        <v>474</v>
      </c>
      <c r="O132" s="24" t="s">
        <v>474</v>
      </c>
    </row>
    <row r="133" spans="1:15" x14ac:dyDescent="0.25">
      <c r="A133" s="33">
        <v>131</v>
      </c>
      <c r="B133" s="21" t="s">
        <v>35</v>
      </c>
      <c r="C133" s="21" t="s">
        <v>36</v>
      </c>
      <c r="D133" s="21" t="s">
        <v>470</v>
      </c>
      <c r="E133" s="21">
        <v>1965</v>
      </c>
      <c r="F133" s="21" t="s">
        <v>473</v>
      </c>
      <c r="G133" s="21">
        <v>236</v>
      </c>
      <c r="H133" s="2">
        <v>4.614583333333333E-2</v>
      </c>
      <c r="I133" s="24">
        <v>94</v>
      </c>
      <c r="J133" s="24" t="s">
        <v>474</v>
      </c>
      <c r="K133" s="24" t="s">
        <v>474</v>
      </c>
      <c r="L133" s="24" t="s">
        <v>474</v>
      </c>
      <c r="M133" s="24" t="s">
        <v>474</v>
      </c>
      <c r="N133" s="24">
        <v>35</v>
      </c>
      <c r="O133" s="24" t="s">
        <v>474</v>
      </c>
    </row>
    <row r="134" spans="1:15" x14ac:dyDescent="0.25">
      <c r="A134" s="33">
        <v>132</v>
      </c>
      <c r="B134" s="21"/>
      <c r="C134" s="21"/>
      <c r="D134" s="21"/>
      <c r="E134" s="21"/>
      <c r="F134" s="21"/>
      <c r="G134" s="21"/>
      <c r="H134" s="2"/>
      <c r="I134" s="24" t="s">
        <v>474</v>
      </c>
      <c r="J134" s="24" t="s">
        <v>474</v>
      </c>
      <c r="K134" s="24" t="s">
        <v>474</v>
      </c>
      <c r="L134" s="24" t="s">
        <v>474</v>
      </c>
      <c r="M134" s="24" t="s">
        <v>474</v>
      </c>
      <c r="N134" s="24" t="s">
        <v>474</v>
      </c>
      <c r="O134" s="24" t="s">
        <v>474</v>
      </c>
    </row>
    <row r="135" spans="1:15" x14ac:dyDescent="0.25">
      <c r="A135" s="33">
        <v>133</v>
      </c>
      <c r="B135" s="21"/>
      <c r="C135" s="21"/>
      <c r="D135" s="21"/>
      <c r="E135" s="21"/>
      <c r="F135" s="21"/>
      <c r="G135" s="21"/>
      <c r="H135" s="2"/>
      <c r="I135" s="24" t="s">
        <v>474</v>
      </c>
      <c r="J135" s="24" t="s">
        <v>474</v>
      </c>
      <c r="K135" s="24" t="s">
        <v>474</v>
      </c>
      <c r="L135" s="24" t="s">
        <v>474</v>
      </c>
      <c r="M135" s="24" t="s">
        <v>474</v>
      </c>
      <c r="N135" s="24" t="s">
        <v>474</v>
      </c>
      <c r="O135" s="24" t="s">
        <v>474</v>
      </c>
    </row>
    <row r="136" spans="1:15" x14ac:dyDescent="0.25">
      <c r="A136" s="33">
        <v>134</v>
      </c>
      <c r="B136" s="21"/>
      <c r="C136" s="21"/>
      <c r="D136" s="21"/>
      <c r="E136" s="21"/>
      <c r="F136" s="21"/>
      <c r="G136" s="21"/>
      <c r="H136" s="2"/>
      <c r="I136" s="24" t="s">
        <v>474</v>
      </c>
      <c r="J136" s="24" t="s">
        <v>474</v>
      </c>
      <c r="K136" s="24" t="s">
        <v>474</v>
      </c>
      <c r="L136" s="24" t="s">
        <v>474</v>
      </c>
      <c r="M136" s="24" t="s">
        <v>474</v>
      </c>
      <c r="N136" s="24" t="s">
        <v>474</v>
      </c>
      <c r="O136" s="24" t="s">
        <v>474</v>
      </c>
    </row>
    <row r="137" spans="1:15" x14ac:dyDescent="0.25">
      <c r="A137" s="33">
        <v>135</v>
      </c>
      <c r="B137" s="21"/>
      <c r="C137" s="21"/>
      <c r="D137" s="21"/>
      <c r="E137" s="21"/>
      <c r="F137" s="21"/>
      <c r="G137" s="21"/>
      <c r="H137" s="2"/>
      <c r="I137" s="24" t="s">
        <v>474</v>
      </c>
      <c r="J137" s="24" t="s">
        <v>474</v>
      </c>
      <c r="K137" s="24" t="s">
        <v>474</v>
      </c>
      <c r="L137" s="24" t="s">
        <v>474</v>
      </c>
      <c r="M137" s="24" t="s">
        <v>474</v>
      </c>
      <c r="N137" s="24" t="s">
        <v>474</v>
      </c>
      <c r="O137" s="24" t="s">
        <v>474</v>
      </c>
    </row>
    <row r="138" spans="1:15" x14ac:dyDescent="0.25">
      <c r="A138" s="33">
        <v>136</v>
      </c>
      <c r="B138" s="21"/>
      <c r="C138" s="21"/>
      <c r="D138" s="21"/>
      <c r="E138" s="21"/>
      <c r="F138" s="21"/>
      <c r="G138" s="21"/>
      <c r="H138" s="2"/>
      <c r="I138" s="24" t="s">
        <v>474</v>
      </c>
      <c r="J138" s="24" t="s">
        <v>474</v>
      </c>
      <c r="K138" s="24" t="s">
        <v>474</v>
      </c>
      <c r="L138" s="24" t="s">
        <v>474</v>
      </c>
      <c r="M138" s="24" t="s">
        <v>474</v>
      </c>
      <c r="N138" s="24" t="s">
        <v>474</v>
      </c>
      <c r="O138" s="24" t="s">
        <v>474</v>
      </c>
    </row>
    <row r="139" spans="1:15" x14ac:dyDescent="0.25">
      <c r="A139" s="33">
        <v>137</v>
      </c>
      <c r="B139" s="21"/>
      <c r="C139" s="21"/>
      <c r="D139" s="21"/>
      <c r="E139" s="21"/>
      <c r="F139" s="21"/>
      <c r="G139" s="21"/>
      <c r="H139" s="2"/>
      <c r="I139" s="24" t="s">
        <v>474</v>
      </c>
      <c r="J139" s="24" t="s">
        <v>474</v>
      </c>
      <c r="K139" s="24" t="s">
        <v>474</v>
      </c>
      <c r="L139" s="24" t="s">
        <v>474</v>
      </c>
      <c r="M139" s="24" t="s">
        <v>474</v>
      </c>
      <c r="N139" s="24" t="s">
        <v>474</v>
      </c>
      <c r="O139" s="24" t="s">
        <v>474</v>
      </c>
    </row>
    <row r="140" spans="1:15" x14ac:dyDescent="0.25">
      <c r="A140" s="33">
        <v>138</v>
      </c>
      <c r="B140" s="21"/>
      <c r="C140" s="21"/>
      <c r="D140" s="21"/>
      <c r="E140" s="21"/>
      <c r="F140" s="21"/>
      <c r="G140" s="21"/>
      <c r="H140" s="2"/>
      <c r="I140" s="24" t="s">
        <v>474</v>
      </c>
      <c r="J140" s="24" t="s">
        <v>474</v>
      </c>
      <c r="K140" s="24" t="s">
        <v>474</v>
      </c>
      <c r="L140" s="24" t="s">
        <v>474</v>
      </c>
      <c r="M140" s="24" t="s">
        <v>474</v>
      </c>
      <c r="N140" s="24" t="s">
        <v>474</v>
      </c>
      <c r="O140" s="24" t="s">
        <v>474</v>
      </c>
    </row>
    <row r="141" spans="1:15" x14ac:dyDescent="0.25">
      <c r="A141" s="33">
        <v>139</v>
      </c>
      <c r="B141" s="21"/>
      <c r="C141" s="21"/>
      <c r="D141" s="21"/>
      <c r="E141" s="21"/>
      <c r="F141" s="21"/>
      <c r="G141" s="21"/>
      <c r="H141" s="2"/>
      <c r="I141" s="24" t="s">
        <v>474</v>
      </c>
      <c r="J141" s="24" t="s">
        <v>474</v>
      </c>
      <c r="K141" s="24" t="s">
        <v>474</v>
      </c>
      <c r="L141" s="24" t="s">
        <v>474</v>
      </c>
      <c r="M141" s="24" t="s">
        <v>474</v>
      </c>
      <c r="N141" s="24" t="s">
        <v>474</v>
      </c>
      <c r="O141" s="24" t="s">
        <v>474</v>
      </c>
    </row>
    <row r="142" spans="1:15" x14ac:dyDescent="0.25">
      <c r="A142" s="33">
        <v>140</v>
      </c>
      <c r="B142" s="21"/>
      <c r="C142" s="21"/>
      <c r="D142" s="21"/>
      <c r="E142" s="21"/>
      <c r="F142" s="21"/>
      <c r="G142" s="21"/>
      <c r="H142" s="2"/>
      <c r="I142" s="24" t="s">
        <v>474</v>
      </c>
      <c r="J142" s="24" t="s">
        <v>474</v>
      </c>
      <c r="K142" s="24" t="s">
        <v>474</v>
      </c>
      <c r="L142" s="24" t="s">
        <v>474</v>
      </c>
      <c r="M142" s="24" t="s">
        <v>474</v>
      </c>
      <c r="N142" s="24" t="s">
        <v>474</v>
      </c>
      <c r="O142" s="24" t="s">
        <v>474</v>
      </c>
    </row>
  </sheetData>
  <autoFilter ref="A2:O122"/>
  <mergeCells count="4">
    <mergeCell ref="A1:H1"/>
    <mergeCell ref="I1:J1"/>
    <mergeCell ref="L1:M1"/>
    <mergeCell ref="N1:O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List1</vt:lpstr>
      <vt:lpstr>data</vt:lpstr>
      <vt:lpstr>5km</vt:lpstr>
      <vt:lpstr>10km</vt:lpstr>
      <vt:lpstr>5km_kategorie</vt:lpstr>
      <vt:lpstr>10km_kategorie</vt:lpstr>
      <vt:lpstr>5km_výsledky</vt:lpstr>
      <vt:lpstr>10km_výsledky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lundakpetr</dc:creator>
  <cp:lastModifiedBy>lundakpetr</cp:lastModifiedBy>
  <dcterms:created xsi:type="dcterms:W3CDTF">2014-05-30T17:46:53Z</dcterms:created>
  <dcterms:modified xsi:type="dcterms:W3CDTF">2016-09-01T08:41:32Z</dcterms:modified>
</cp:coreProperties>
</file>