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. kolo" sheetId="1" r:id="rId1"/>
    <sheet name="2. kolo" sheetId="2" r:id="rId2"/>
  </sheets>
  <definedNames/>
  <calcPr fullCalcOnLoad="1"/>
</workbook>
</file>

<file path=xl/sharedStrings.xml><?xml version="1.0" encoding="utf-8"?>
<sst xmlns="http://schemas.openxmlformats.org/spreadsheetml/2006/main" count="493" uniqueCount="175">
  <si>
    <t xml:space="preserve">29. ročník BĚKODO - 1. kolo 18.3.2014 – 390. start historie </t>
  </si>
  <si>
    <t>CP</t>
  </si>
  <si>
    <t>příjmení</t>
  </si>
  <si>
    <t>RN</t>
  </si>
  <si>
    <t>V15</t>
  </si>
  <si>
    <t>oddíl</t>
  </si>
  <si>
    <t>čas</t>
  </si>
  <si>
    <t>kat</t>
  </si>
  <si>
    <t>PVK</t>
  </si>
  <si>
    <t>PB</t>
  </si>
  <si>
    <t>pozn.</t>
  </si>
  <si>
    <t>Pr 1 km</t>
  </si>
  <si>
    <t>Roubíček Martin</t>
  </si>
  <si>
    <t>USK PROVOD UL</t>
  </si>
  <si>
    <t>M3</t>
  </si>
  <si>
    <t>33V - 4 TOP M3</t>
  </si>
  <si>
    <t>Gabriel Petr</t>
  </si>
  <si>
    <t>AC Ústí nad Labem</t>
  </si>
  <si>
    <t>M2</t>
  </si>
  <si>
    <t>41 pod 16 min</t>
  </si>
  <si>
    <t>Ottenschläger Oto</t>
  </si>
  <si>
    <t>Krušnoman TT Litvínov</t>
  </si>
  <si>
    <t>M1</t>
  </si>
  <si>
    <t>Procházka Josef</t>
  </si>
  <si>
    <t>Děčín</t>
  </si>
  <si>
    <t>Vlček Jiří</t>
  </si>
  <si>
    <t>SPONA Teplice</t>
  </si>
  <si>
    <t>Rež Zdeněk</t>
  </si>
  <si>
    <t>Vojtěchovský Ladislav</t>
  </si>
  <si>
    <t>Top Ten Team Teplice</t>
  </si>
  <si>
    <t>Eliáš Lukáš</t>
  </si>
  <si>
    <t>Teplice</t>
  </si>
  <si>
    <t>OR</t>
  </si>
  <si>
    <t>Slezák Valdimír</t>
  </si>
  <si>
    <t>Povrly</t>
  </si>
  <si>
    <t>nováček</t>
  </si>
  <si>
    <t>Nohejl Bohumil</t>
  </si>
  <si>
    <t>FC Háj</t>
  </si>
  <si>
    <t>Stehlíková Martina</t>
  </si>
  <si>
    <t>SOHV Abertamy</t>
  </si>
  <si>
    <t>Ž2</t>
  </si>
  <si>
    <t>1V/nov/ 2TOPŽ2</t>
  </si>
  <si>
    <t>Drážďanský Radim Filip</t>
  </si>
  <si>
    <t>Rusínová Zuzana</t>
  </si>
  <si>
    <t>Ž1</t>
  </si>
  <si>
    <t>1 TOP Ž3</t>
  </si>
  <si>
    <t>Horák Lukáš</t>
  </si>
  <si>
    <t>Rouer Robert</t>
  </si>
  <si>
    <t>IDEAL Standart</t>
  </si>
  <si>
    <t>Novakovský Jan</t>
  </si>
  <si>
    <t>AK Duchcov</t>
  </si>
  <si>
    <t>Veselý Miroslav</t>
  </si>
  <si>
    <t>Glassman TT Teplice</t>
  </si>
  <si>
    <t>M4</t>
  </si>
  <si>
    <t>Olšer Tomáš</t>
  </si>
  <si>
    <t>Marek Jiří</t>
  </si>
  <si>
    <t>Hrubý Lukáš</t>
  </si>
  <si>
    <t>Rouček Lukáš</t>
  </si>
  <si>
    <t>Střelná</t>
  </si>
  <si>
    <t>Matěcha Miroslav</t>
  </si>
  <si>
    <t>Tj Hvězda Trnovany</t>
  </si>
  <si>
    <t>M5</t>
  </si>
  <si>
    <t>3 TOP M5</t>
  </si>
  <si>
    <t>Majer Pavel</t>
  </si>
  <si>
    <t>Farda Petr</t>
  </si>
  <si>
    <t>Molcar Míra</t>
  </si>
  <si>
    <t>BK BĚKODO Teplice</t>
  </si>
  <si>
    <t>Jarolímek Jan</t>
  </si>
  <si>
    <t>Feix Ivo</t>
  </si>
  <si>
    <t>Basbas Janis</t>
  </si>
  <si>
    <t>Dubí</t>
  </si>
  <si>
    <t>Melenová Hana</t>
  </si>
  <si>
    <t>Osek</t>
  </si>
  <si>
    <t>Fílova Jana</t>
  </si>
  <si>
    <t>Vrátná Alena</t>
  </si>
  <si>
    <t>Ž3</t>
  </si>
  <si>
    <t>Griza Marián</t>
  </si>
  <si>
    <t>Ústí nad Labem</t>
  </si>
  <si>
    <t>Vágnerová Veronika</t>
  </si>
  <si>
    <t>Kantová Olga</t>
  </si>
  <si>
    <t>Vorlíček Petr</t>
  </si>
  <si>
    <t>Sova Jaroslav</t>
  </si>
  <si>
    <t>Živel Jan</t>
  </si>
  <si>
    <t>Litoměřice</t>
  </si>
  <si>
    <t>Wagner Milan</t>
  </si>
  <si>
    <t>Lang Jaroslav</t>
  </si>
  <si>
    <t>Richter Martin</t>
  </si>
  <si>
    <t>Kremlová Pavlína</t>
  </si>
  <si>
    <t>Most</t>
  </si>
  <si>
    <t>Bublová Naďa</t>
  </si>
  <si>
    <t>Fardová Lenka</t>
  </si>
  <si>
    <t>Dubčeková Olga</t>
  </si>
  <si>
    <t>Molcarová Jana</t>
  </si>
  <si>
    <t>Antalová Laďka</t>
  </si>
  <si>
    <t>Karešová Světla</t>
  </si>
  <si>
    <t>Janík Tomáš</t>
  </si>
  <si>
    <t>Souchová Helena</t>
  </si>
  <si>
    <t>Kanta Tomáš</t>
  </si>
  <si>
    <t>Krupka</t>
  </si>
  <si>
    <t>Papež Petr</t>
  </si>
  <si>
    <t>24:00</t>
  </si>
  <si>
    <t>Olah Dušan</t>
  </si>
  <si>
    <t>24:08</t>
  </si>
  <si>
    <t>Falk Pavel</t>
  </si>
  <si>
    <t>24:51</t>
  </si>
  <si>
    <t>Škorvaga Josef</t>
  </si>
  <si>
    <t>24:58</t>
  </si>
  <si>
    <t>Holata Jiří</t>
  </si>
  <si>
    <t>25:44</t>
  </si>
  <si>
    <t>Černá Radka</t>
  </si>
  <si>
    <t>25:45</t>
  </si>
  <si>
    <t>Süsserová Lucie</t>
  </si>
  <si>
    <t>26:26</t>
  </si>
  <si>
    <t>Sukdoláková Dana</t>
  </si>
  <si>
    <t>26:34</t>
  </si>
  <si>
    <t>Sovová Jarmila</t>
  </si>
  <si>
    <t>26:53</t>
  </si>
  <si>
    <t>Kreml Bohumil</t>
  </si>
  <si>
    <t>26:59</t>
  </si>
  <si>
    <t>Šatalík Standa</t>
  </si>
  <si>
    <t>27:10</t>
  </si>
  <si>
    <t>Štěpánek Alois</t>
  </si>
  <si>
    <t>27:28</t>
  </si>
  <si>
    <t>Čutíková Veronika</t>
  </si>
  <si>
    <t>TJ Krupka</t>
  </si>
  <si>
    <t>27:54</t>
  </si>
  <si>
    <t>Šulo Antonín</t>
  </si>
  <si>
    <t>29:10</t>
  </si>
  <si>
    <t>Vajová Jana</t>
  </si>
  <si>
    <t>30:49</t>
  </si>
  <si>
    <t>Štěpánková Bohunka</t>
  </si>
  <si>
    <t>35+</t>
  </si>
  <si>
    <t>dřívější ST</t>
  </si>
  <si>
    <t>Zouhar Jura</t>
  </si>
  <si>
    <t>Basbasová Lenka</t>
  </si>
  <si>
    <t>Stracený Milan</t>
  </si>
  <si>
    <t>Radošová Martina</t>
  </si>
  <si>
    <t>Hasiči Duchcov</t>
  </si>
  <si>
    <t>ned.</t>
  </si>
  <si>
    <t xml:space="preserve">29. ročník BĚKODO - 2. kolo 25.3.2015 – 391. start historie </t>
  </si>
  <si>
    <t xml:space="preserve">4 Ž  pod 18 </t>
  </si>
  <si>
    <t>Watzke Petr</t>
  </si>
  <si>
    <t>Oppelt Michal</t>
  </si>
  <si>
    <t>Heřman Lukáš</t>
  </si>
  <si>
    <t>Klášterka Jakub</t>
  </si>
  <si>
    <t>Košťany</t>
  </si>
  <si>
    <t>Šmaňko Miroslav</t>
  </si>
  <si>
    <t>Brejša Martin</t>
  </si>
  <si>
    <t>OOP Trnovany</t>
  </si>
  <si>
    <t>Havel Miroslav</t>
  </si>
  <si>
    <t>TRIO Havel</t>
  </si>
  <si>
    <t>Kříž Petr</t>
  </si>
  <si>
    <t>Náměšť nad Oslavou</t>
  </si>
  <si>
    <t>Kotě Aleš</t>
  </si>
  <si>
    <t>Hampl Michal</t>
  </si>
  <si>
    <t>Špírková Lenka</t>
  </si>
  <si>
    <t>Grimasy</t>
  </si>
  <si>
    <t>Novák Petr</t>
  </si>
  <si>
    <t>Beránková Libuše</t>
  </si>
  <si>
    <t>24:16</t>
  </si>
  <si>
    <t>24:37</t>
  </si>
  <si>
    <t>26:35</t>
  </si>
  <si>
    <t>26:42</t>
  </si>
  <si>
    <t>26:54</t>
  </si>
  <si>
    <t>26:55</t>
  </si>
  <si>
    <t>27:34</t>
  </si>
  <si>
    <t>27:58</t>
  </si>
  <si>
    <t>29:24</t>
  </si>
  <si>
    <t>29:54</t>
  </si>
  <si>
    <t>Dolanská Jana</t>
  </si>
  <si>
    <t>30:15</t>
  </si>
  <si>
    <t>Dolanský Pavel</t>
  </si>
  <si>
    <t>34:02</t>
  </si>
  <si>
    <t>41:11</t>
  </si>
  <si>
    <t>Cihelková Šárka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</si>
</sst>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"/>
    <numFmt numFmtId="166" formatCode="0"/>
    <numFmt numFmtId="167" formatCode="H:MM;@"/>
    <numFmt numFmtId="168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Book Antiqua"/>
      <family val="1"/>
    </font>
    <font>
      <sz val="9"/>
      <color indexed="8"/>
      <name val="Book Antiqua"/>
      <family val="1"/>
    </font>
    <font>
      <b/>
      <sz val="9"/>
      <name val="Book Antiqua"/>
      <family val="1"/>
    </font>
    <font>
      <i/>
      <sz val="8"/>
      <color indexed="8"/>
      <name val="Book Antiqua"/>
      <family val="1"/>
    </font>
    <font>
      <i/>
      <sz val="9"/>
      <color indexed="8"/>
      <name val="Book Antiqua"/>
      <family val="1"/>
    </font>
    <font>
      <sz val="9"/>
      <name val="Book Antiqua"/>
      <family val="1"/>
    </font>
    <font>
      <sz val="7.5"/>
      <name val="Book Antiqua"/>
      <family val="1"/>
    </font>
    <font>
      <sz val="7.5"/>
      <color indexed="8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sz val="7"/>
      <name val="Book Antiqua"/>
      <family val="1"/>
    </font>
    <font>
      <sz val="8"/>
      <color indexed="8"/>
      <name val="Book Antiqua"/>
      <family val="1"/>
    </font>
    <font>
      <sz val="8"/>
      <name val="Bookman Old Style"/>
      <family val="1"/>
    </font>
    <font>
      <b/>
      <sz val="10"/>
      <color indexed="8"/>
      <name val="Book Antiqua"/>
      <family val="1"/>
    </font>
    <font>
      <i/>
      <sz val="8"/>
      <color indexed="8"/>
      <name val="Bookman Old Style"/>
      <family val="1"/>
    </font>
    <font>
      <sz val="10"/>
      <color indexed="8"/>
      <name val="Book Antiqua"/>
      <family val="1"/>
    </font>
    <font>
      <b/>
      <sz val="9"/>
      <color indexed="8"/>
      <name val="Book Antiqua"/>
      <family val="1"/>
    </font>
    <font>
      <sz val="10"/>
      <name val="Book Antiqua"/>
      <family val="1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53">
    <xf numFmtId="164" fontId="0" fillId="0" borderId="0" xfId="0" applyAlignment="1">
      <alignment/>
    </xf>
    <xf numFmtId="164" fontId="3" fillId="2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  <xf numFmtId="164" fontId="4" fillId="3" borderId="7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horizontal="center" vertical="center"/>
    </xf>
    <xf numFmtId="164" fontId="7" fillId="0" borderId="9" xfId="0" applyFont="1" applyFill="1" applyBorder="1" applyAlignment="1">
      <alignment horizontal="center"/>
    </xf>
    <xf numFmtId="164" fontId="8" fillId="0" borderId="10" xfId="0" applyFont="1" applyFill="1" applyBorder="1" applyAlignment="1">
      <alignment horizontal="left" vertical="center"/>
    </xf>
    <xf numFmtId="164" fontId="9" fillId="0" borderId="10" xfId="0" applyFont="1" applyFill="1" applyBorder="1" applyAlignment="1">
      <alignment horizontal="center" vertical="center"/>
    </xf>
    <xf numFmtId="164" fontId="10" fillId="0" borderId="10" xfId="0" applyFont="1" applyFill="1" applyBorder="1" applyAlignment="1">
      <alignment horizontal="center" vertical="center"/>
    </xf>
    <xf numFmtId="164" fontId="11" fillId="0" borderId="11" xfId="0" applyFont="1" applyFill="1" applyBorder="1" applyAlignment="1">
      <alignment horizontal="left" vertical="center"/>
    </xf>
    <xf numFmtId="165" fontId="12" fillId="2" borderId="12" xfId="0" applyNumberFormat="1" applyFont="1" applyFill="1" applyBorder="1" applyAlignment="1">
      <alignment horizontal="center"/>
    </xf>
    <xf numFmtId="164" fontId="13" fillId="0" borderId="13" xfId="0" applyFont="1" applyFill="1" applyBorder="1" applyAlignment="1">
      <alignment horizontal="center" vertical="center"/>
    </xf>
    <xf numFmtId="164" fontId="8" fillId="0" borderId="14" xfId="0" applyFont="1" applyFill="1" applyBorder="1" applyAlignment="1">
      <alignment horizontal="center" vertical="center"/>
    </xf>
    <xf numFmtId="164" fontId="14" fillId="4" borderId="13" xfId="0" applyFont="1" applyFill="1" applyBorder="1" applyAlignment="1">
      <alignment horizontal="center" vertical="center"/>
    </xf>
    <xf numFmtId="166" fontId="11" fillId="5" borderId="12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left" vertical="center"/>
    </xf>
    <xf numFmtId="164" fontId="8" fillId="0" borderId="10" xfId="0" applyFont="1" applyFill="1" applyBorder="1" applyAlignment="1">
      <alignment horizontal="center" vertical="center"/>
    </xf>
    <xf numFmtId="166" fontId="11" fillId="0" borderId="12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4" fontId="14" fillId="2" borderId="13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left" vertical="center"/>
    </xf>
    <xf numFmtId="164" fontId="10" fillId="0" borderId="14" xfId="0" applyFont="1" applyFill="1" applyBorder="1" applyAlignment="1">
      <alignment horizontal="center" vertical="center"/>
    </xf>
    <xf numFmtId="164" fontId="15" fillId="6" borderId="18" xfId="0" applyFont="1" applyFill="1" applyBorder="1" applyAlignment="1">
      <alignment horizontal="left" vertical="center"/>
    </xf>
    <xf numFmtId="165" fontId="12" fillId="2" borderId="19" xfId="0" applyNumberFormat="1" applyFont="1" applyFill="1" applyBorder="1" applyAlignment="1">
      <alignment horizontal="center"/>
    </xf>
    <xf numFmtId="164" fontId="13" fillId="0" borderId="20" xfId="0" applyFont="1" applyFill="1" applyBorder="1" applyAlignment="1">
      <alignment horizontal="center" vertical="center"/>
    </xf>
    <xf numFmtId="164" fontId="14" fillId="2" borderId="20" xfId="0" applyFont="1" applyFill="1" applyBorder="1" applyAlignment="1">
      <alignment horizontal="center" vertical="center"/>
    </xf>
    <xf numFmtId="166" fontId="11" fillId="0" borderId="19" xfId="20" applyNumberFormat="1" applyFont="1" applyFill="1" applyBorder="1" applyAlignment="1">
      <alignment horizontal="center" vertical="center"/>
      <protection/>
    </xf>
    <xf numFmtId="164" fontId="4" fillId="0" borderId="10" xfId="0" applyFont="1" applyFill="1" applyBorder="1" applyAlignment="1">
      <alignment horizontal="left" vertical="center"/>
    </xf>
    <xf numFmtId="166" fontId="11" fillId="0" borderId="12" xfId="20" applyNumberFormat="1" applyFont="1" applyFill="1" applyBorder="1" applyAlignment="1">
      <alignment horizontal="center" vertical="center"/>
      <protection/>
    </xf>
    <xf numFmtId="164" fontId="14" fillId="0" borderId="11" xfId="0" applyFont="1" applyFill="1" applyBorder="1" applyAlignment="1">
      <alignment horizontal="left" vertical="center"/>
    </xf>
    <xf numFmtId="164" fontId="8" fillId="0" borderId="10" xfId="20" applyFont="1" applyFill="1" applyBorder="1" applyAlignment="1">
      <alignment horizontal="left" vertical="center"/>
      <protection/>
    </xf>
    <xf numFmtId="164" fontId="9" fillId="0" borderId="10" xfId="20" applyFont="1" applyFill="1" applyBorder="1" applyAlignment="1">
      <alignment horizontal="center" vertical="center"/>
      <protection/>
    </xf>
    <xf numFmtId="165" fontId="11" fillId="0" borderId="11" xfId="20" applyNumberFormat="1" applyFont="1" applyFill="1" applyBorder="1" applyAlignment="1">
      <alignment horizontal="left" vertical="center"/>
      <protection/>
    </xf>
    <xf numFmtId="166" fontId="14" fillId="6" borderId="12" xfId="0" applyNumberFormat="1" applyFont="1" applyFill="1" applyBorder="1" applyAlignment="1">
      <alignment horizontal="center"/>
    </xf>
    <xf numFmtId="164" fontId="13" fillId="6" borderId="13" xfId="0" applyFont="1" applyFill="1" applyBorder="1" applyAlignment="1">
      <alignment horizontal="center" vertical="center"/>
    </xf>
    <xf numFmtId="166" fontId="14" fillId="5" borderId="12" xfId="0" applyNumberFormat="1" applyFont="1" applyFill="1" applyBorder="1" applyAlignment="1">
      <alignment horizontal="center"/>
    </xf>
    <xf numFmtId="165" fontId="16" fillId="2" borderId="12" xfId="0" applyNumberFormat="1" applyFont="1" applyFill="1" applyBorder="1" applyAlignment="1">
      <alignment horizontal="center"/>
    </xf>
    <xf numFmtId="167" fontId="16" fillId="2" borderId="12" xfId="0" applyNumberFormat="1" applyFont="1" applyFill="1" applyBorder="1" applyAlignment="1">
      <alignment horizontal="center"/>
    </xf>
    <xf numFmtId="166" fontId="11" fillId="5" borderId="12" xfId="20" applyNumberFormat="1" applyFont="1" applyFill="1" applyBorder="1" applyAlignment="1">
      <alignment horizontal="center" vertical="center"/>
      <protection/>
    </xf>
    <xf numFmtId="164" fontId="14" fillId="3" borderId="13" xfId="0" applyFont="1" applyFill="1" applyBorder="1" applyAlignment="1">
      <alignment horizontal="center" vertical="center"/>
    </xf>
    <xf numFmtId="164" fontId="9" fillId="0" borderId="14" xfId="0" applyFont="1" applyFill="1" applyBorder="1" applyAlignment="1">
      <alignment horizontal="center" vertical="center"/>
    </xf>
    <xf numFmtId="164" fontId="11" fillId="0" borderId="18" xfId="0" applyFont="1" applyFill="1" applyBorder="1" applyAlignment="1">
      <alignment horizontal="left" vertical="center"/>
    </xf>
    <xf numFmtId="166" fontId="11" fillId="0" borderId="19" xfId="0" applyNumberFormat="1" applyFont="1" applyFill="1" applyBorder="1" applyAlignment="1">
      <alignment horizontal="center" vertical="center"/>
    </xf>
    <xf numFmtId="164" fontId="15" fillId="6" borderId="11" xfId="0" applyFont="1" applyFill="1" applyBorder="1" applyAlignment="1">
      <alignment horizontal="left" vertical="center"/>
    </xf>
    <xf numFmtId="166" fontId="14" fillId="0" borderId="12" xfId="0" applyNumberFormat="1" applyFont="1" applyFill="1" applyBorder="1" applyAlignment="1">
      <alignment horizontal="center"/>
    </xf>
    <xf numFmtId="164" fontId="14" fillId="4" borderId="10" xfId="0" applyFont="1" applyFill="1" applyBorder="1" applyAlignment="1">
      <alignment horizontal="center" vertical="center"/>
    </xf>
    <xf numFmtId="164" fontId="6" fillId="2" borderId="13" xfId="0" applyFont="1" applyFill="1" applyBorder="1" applyAlignment="1">
      <alignment horizontal="center" vertical="center"/>
    </xf>
    <xf numFmtId="164" fontId="14" fillId="2" borderId="10" xfId="0" applyFont="1" applyFill="1" applyBorder="1" applyAlignment="1">
      <alignment horizontal="center" vertical="center"/>
    </xf>
    <xf numFmtId="164" fontId="13" fillId="6" borderId="20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14" fillId="0" borderId="11" xfId="0" applyFont="1" applyFill="1" applyBorder="1" applyAlignment="1">
      <alignment/>
    </xf>
    <xf numFmtId="164" fontId="8" fillId="0" borderId="21" xfId="20" applyFont="1" applyFill="1" applyBorder="1" applyAlignment="1">
      <alignment horizontal="left" vertical="center"/>
      <protection/>
    </xf>
    <xf numFmtId="164" fontId="9" fillId="0" borderId="21" xfId="20" applyFont="1" applyFill="1" applyBorder="1" applyAlignment="1">
      <alignment horizontal="center" vertical="center"/>
      <protection/>
    </xf>
    <xf numFmtId="164" fontId="10" fillId="0" borderId="21" xfId="0" applyFont="1" applyFill="1" applyBorder="1" applyAlignment="1">
      <alignment horizontal="center" vertical="center"/>
    </xf>
    <xf numFmtId="165" fontId="11" fillId="0" borderId="22" xfId="20" applyNumberFormat="1" applyFont="1" applyFill="1" applyBorder="1" applyAlignment="1">
      <alignment horizontal="left" vertical="center"/>
      <protection/>
    </xf>
    <xf numFmtId="164" fontId="13" fillId="0" borderId="23" xfId="0" applyFont="1" applyFill="1" applyBorder="1" applyAlignment="1">
      <alignment horizontal="center" vertical="center"/>
    </xf>
    <xf numFmtId="166" fontId="11" fillId="0" borderId="24" xfId="0" applyNumberFormat="1" applyFont="1" applyFill="1" applyBorder="1" applyAlignment="1">
      <alignment horizontal="center" vertical="center"/>
    </xf>
    <xf numFmtId="166" fontId="11" fillId="0" borderId="24" xfId="20" applyNumberFormat="1" applyFont="1" applyFill="1" applyBorder="1" applyAlignment="1">
      <alignment horizontal="center" vertical="center"/>
      <protection/>
    </xf>
    <xf numFmtId="166" fontId="14" fillId="0" borderId="12" xfId="0" applyNumberFormat="1" applyFont="1" applyFill="1" applyBorder="1" applyAlignment="1">
      <alignment horizontal="center" vertical="center"/>
    </xf>
    <xf numFmtId="168" fontId="12" fillId="2" borderId="19" xfId="0" applyNumberFormat="1" applyFont="1" applyFill="1" applyBorder="1" applyAlignment="1">
      <alignment horizontal="center"/>
    </xf>
    <xf numFmtId="165" fontId="17" fillId="0" borderId="25" xfId="0" applyNumberFormat="1" applyFont="1" applyFill="1" applyBorder="1" applyAlignment="1">
      <alignment horizontal="center" vertical="center"/>
    </xf>
    <xf numFmtId="168" fontId="16" fillId="2" borderId="12" xfId="0" applyNumberFormat="1" applyFont="1" applyFill="1" applyBorder="1" applyAlignment="1">
      <alignment horizontal="center"/>
    </xf>
    <xf numFmtId="168" fontId="12" fillId="2" borderId="12" xfId="0" applyNumberFormat="1" applyFont="1" applyFill="1" applyBorder="1" applyAlignment="1">
      <alignment horizontal="center"/>
    </xf>
    <xf numFmtId="166" fontId="14" fillId="0" borderId="19" xfId="0" applyNumberFormat="1" applyFont="1" applyFill="1" applyBorder="1" applyAlignment="1">
      <alignment horizontal="center" vertical="center"/>
    </xf>
    <xf numFmtId="164" fontId="8" fillId="0" borderId="26" xfId="0" applyFont="1" applyFill="1" applyBorder="1" applyAlignment="1">
      <alignment horizontal="left" vertical="center"/>
    </xf>
    <xf numFmtId="164" fontId="9" fillId="0" borderId="26" xfId="0" applyFont="1" applyFill="1" applyBorder="1" applyAlignment="1">
      <alignment horizontal="center" vertical="center"/>
    </xf>
    <xf numFmtId="164" fontId="8" fillId="0" borderId="14" xfId="0" applyFont="1" applyFill="1" applyBorder="1" applyAlignment="1">
      <alignment horizontal="left" vertical="center"/>
    </xf>
    <xf numFmtId="164" fontId="6" fillId="2" borderId="20" xfId="0" applyFont="1" applyFill="1" applyBorder="1" applyAlignment="1">
      <alignment horizontal="center" vertical="center"/>
    </xf>
    <xf numFmtId="164" fontId="16" fillId="2" borderId="12" xfId="0" applyFont="1" applyFill="1" applyBorder="1" applyAlignment="1">
      <alignment horizontal="center"/>
    </xf>
    <xf numFmtId="164" fontId="14" fillId="3" borderId="11" xfId="0" applyFont="1" applyFill="1" applyBorder="1" applyAlignment="1">
      <alignment horizontal="left" vertical="center"/>
    </xf>
    <xf numFmtId="164" fontId="4" fillId="0" borderId="0" xfId="0" applyFont="1" applyAlignment="1">
      <alignment/>
    </xf>
    <xf numFmtId="164" fontId="8" fillId="0" borderId="0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left" vertical="center"/>
    </xf>
    <xf numFmtId="164" fontId="9" fillId="0" borderId="27" xfId="0" applyFont="1" applyFill="1" applyBorder="1" applyAlignment="1">
      <alignment horizontal="center" vertical="center"/>
    </xf>
    <xf numFmtId="164" fontId="11" fillId="0" borderId="27" xfId="0" applyFont="1" applyFill="1" applyBorder="1" applyAlignment="1">
      <alignment horizontal="left" vertical="center"/>
    </xf>
    <xf numFmtId="167" fontId="12" fillId="2" borderId="28" xfId="0" applyNumberFormat="1" applyFont="1" applyFill="1" applyBorder="1" applyAlignment="1">
      <alignment horizontal="center"/>
    </xf>
    <xf numFmtId="164" fontId="18" fillId="0" borderId="0" xfId="0" applyFont="1" applyFill="1" applyAlignment="1">
      <alignment/>
    </xf>
    <xf numFmtId="164" fontId="14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14" fillId="0" borderId="0" xfId="0" applyFont="1" applyAlignment="1">
      <alignment/>
    </xf>
    <xf numFmtId="164" fontId="6" fillId="0" borderId="0" xfId="0" applyFont="1" applyAlignment="1">
      <alignment/>
    </xf>
    <xf numFmtId="164" fontId="18" fillId="0" borderId="3" xfId="0" applyFont="1" applyFill="1" applyBorder="1" applyAlignment="1">
      <alignment horizontal="center" vertical="center"/>
    </xf>
    <xf numFmtId="164" fontId="14" fillId="3" borderId="3" xfId="0" applyFont="1" applyFill="1" applyBorder="1" applyAlignment="1">
      <alignment horizontal="center" vertical="center"/>
    </xf>
    <xf numFmtId="164" fontId="14" fillId="0" borderId="6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center" vertical="center"/>
    </xf>
    <xf numFmtId="164" fontId="14" fillId="0" borderId="10" xfId="0" applyFont="1" applyFill="1" applyBorder="1" applyAlignment="1">
      <alignment horizontal="center" vertical="center"/>
    </xf>
    <xf numFmtId="165" fontId="12" fillId="2" borderId="24" xfId="0" applyNumberFormat="1" applyFont="1" applyFill="1" applyBorder="1" applyAlignment="1">
      <alignment horizontal="center"/>
    </xf>
    <xf numFmtId="164" fontId="11" fillId="0" borderId="13" xfId="0" applyFont="1" applyFill="1" applyBorder="1" applyAlignment="1">
      <alignment horizontal="center" vertical="center"/>
    </xf>
    <xf numFmtId="164" fontId="8" fillId="0" borderId="18" xfId="0" applyFont="1" applyFill="1" applyBorder="1" applyAlignment="1">
      <alignment horizontal="center" vertical="center"/>
    </xf>
    <xf numFmtId="164" fontId="14" fillId="4" borderId="12" xfId="0" applyFont="1" applyFill="1" applyBorder="1" applyAlignment="1">
      <alignment horizontal="center" vertical="center"/>
    </xf>
    <xf numFmtId="166" fontId="11" fillId="0" borderId="17" xfId="0" applyNumberFormat="1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left" vertical="center"/>
    </xf>
    <xf numFmtId="164" fontId="14" fillId="2" borderId="12" xfId="0" applyFont="1" applyFill="1" applyBorder="1" applyAlignment="1">
      <alignment horizontal="center" vertical="center"/>
    </xf>
    <xf numFmtId="166" fontId="11" fillId="0" borderId="17" xfId="20" applyNumberFormat="1" applyFont="1" applyFill="1" applyBorder="1" applyAlignment="1">
      <alignment horizontal="center" vertical="center"/>
      <protection/>
    </xf>
    <xf numFmtId="164" fontId="20" fillId="0" borderId="14" xfId="0" applyFont="1" applyFill="1" applyBorder="1" applyAlignment="1">
      <alignment horizontal="left" vertical="center"/>
    </xf>
    <xf numFmtId="164" fontId="11" fillId="0" borderId="14" xfId="0" applyFont="1" applyFill="1" applyBorder="1" applyAlignment="1">
      <alignment horizontal="center" vertical="center"/>
    </xf>
    <xf numFmtId="165" fontId="16" fillId="2" borderId="19" xfId="0" applyNumberFormat="1" applyFont="1" applyFill="1" applyBorder="1" applyAlignment="1">
      <alignment horizontal="center"/>
    </xf>
    <xf numFmtId="164" fontId="11" fillId="0" borderId="20" xfId="0" applyFont="1" applyFill="1" applyBorder="1" applyAlignment="1">
      <alignment horizontal="center" vertical="center"/>
    </xf>
    <xf numFmtId="166" fontId="11" fillId="0" borderId="15" xfId="20" applyNumberFormat="1" applyFont="1" applyFill="1" applyBorder="1" applyAlignment="1">
      <alignment horizontal="center" vertical="center"/>
      <protection/>
    </xf>
    <xf numFmtId="164" fontId="20" fillId="0" borderId="10" xfId="20" applyFont="1" applyFill="1" applyBorder="1" applyAlignment="1">
      <alignment horizontal="left" vertical="center"/>
      <protection/>
    </xf>
    <xf numFmtId="164" fontId="11" fillId="0" borderId="10" xfId="20" applyFont="1" applyFill="1" applyBorder="1" applyAlignment="1">
      <alignment horizontal="center" vertical="center"/>
      <protection/>
    </xf>
    <xf numFmtId="166" fontId="11" fillId="5" borderId="17" xfId="20" applyNumberFormat="1" applyFont="1" applyFill="1" applyBorder="1" applyAlignment="1">
      <alignment horizontal="center" vertical="center"/>
      <protection/>
    </xf>
    <xf numFmtId="165" fontId="11" fillId="0" borderId="18" xfId="20" applyNumberFormat="1" applyFont="1" applyFill="1" applyBorder="1" applyAlignment="1">
      <alignment horizontal="left" vertical="center"/>
      <protection/>
    </xf>
    <xf numFmtId="164" fontId="14" fillId="3" borderId="12" xfId="0" applyFont="1" applyFill="1" applyBorder="1" applyAlignment="1">
      <alignment horizontal="center" vertical="center"/>
    </xf>
    <xf numFmtId="164" fontId="11" fillId="6" borderId="13" xfId="0" applyFont="1" applyFill="1" applyBorder="1" applyAlignment="1">
      <alignment horizontal="center" vertical="center"/>
    </xf>
    <xf numFmtId="164" fontId="14" fillId="0" borderId="18" xfId="0" applyFont="1" applyFill="1" applyBorder="1" applyAlignment="1">
      <alignment horizontal="left" vertical="center"/>
    </xf>
    <xf numFmtId="164" fontId="14" fillId="0" borderId="14" xfId="0" applyFont="1" applyFill="1" applyBorder="1" applyAlignment="1">
      <alignment horizontal="center" vertical="center"/>
    </xf>
    <xf numFmtId="164" fontId="14" fillId="2" borderId="19" xfId="0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5" fontId="11" fillId="0" borderId="18" xfId="0" applyNumberFormat="1" applyFont="1" applyFill="1" applyBorder="1" applyAlignment="1">
      <alignment horizontal="left" vertical="center"/>
    </xf>
    <xf numFmtId="166" fontId="14" fillId="7" borderId="17" xfId="0" applyNumberFormat="1" applyFont="1" applyFill="1" applyBorder="1" applyAlignment="1">
      <alignment horizontal="center"/>
    </xf>
    <xf numFmtId="164" fontId="11" fillId="6" borderId="20" xfId="0" applyFont="1" applyFill="1" applyBorder="1" applyAlignment="1">
      <alignment horizontal="center" vertical="center"/>
    </xf>
    <xf numFmtId="164" fontId="20" fillId="0" borderId="21" xfId="0" applyFont="1" applyFill="1" applyBorder="1" applyAlignment="1">
      <alignment horizontal="left" vertical="center"/>
    </xf>
    <xf numFmtId="164" fontId="11" fillId="0" borderId="21" xfId="0" applyFont="1" applyFill="1" applyBorder="1" applyAlignment="1">
      <alignment horizontal="center" vertical="center"/>
    </xf>
    <xf numFmtId="164" fontId="14" fillId="0" borderId="21" xfId="0" applyFont="1" applyFill="1" applyBorder="1" applyAlignment="1">
      <alignment horizontal="center" vertical="center"/>
    </xf>
    <xf numFmtId="164" fontId="15" fillId="6" borderId="22" xfId="0" applyFont="1" applyFill="1" applyBorder="1" applyAlignment="1">
      <alignment horizontal="left" vertical="center"/>
    </xf>
    <xf numFmtId="164" fontId="11" fillId="0" borderId="23" xfId="0" applyFont="1" applyFill="1" applyBorder="1" applyAlignment="1">
      <alignment horizontal="center" vertical="center"/>
    </xf>
    <xf numFmtId="166" fontId="11" fillId="0" borderId="29" xfId="20" applyNumberFormat="1" applyFont="1" applyFill="1" applyBorder="1" applyAlignment="1">
      <alignment horizontal="center" vertical="center"/>
      <protection/>
    </xf>
    <xf numFmtId="165" fontId="16" fillId="2" borderId="24" xfId="0" applyNumberFormat="1" applyFont="1" applyFill="1" applyBorder="1" applyAlignment="1">
      <alignment horizontal="center"/>
    </xf>
    <xf numFmtId="166" fontId="11" fillId="7" borderId="17" xfId="0" applyNumberFormat="1" applyFont="1" applyFill="1" applyBorder="1" applyAlignment="1">
      <alignment horizontal="center" vertical="center"/>
    </xf>
    <xf numFmtId="166" fontId="11" fillId="0" borderId="29" xfId="0" applyNumberFormat="1" applyFont="1" applyFill="1" applyBorder="1" applyAlignment="1">
      <alignment horizontal="center" vertical="center"/>
    </xf>
    <xf numFmtId="166" fontId="11" fillId="6" borderId="17" xfId="0" applyNumberFormat="1" applyFon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center" vertical="center"/>
    </xf>
    <xf numFmtId="164" fontId="18" fillId="0" borderId="14" xfId="0" applyFont="1" applyFill="1" applyBorder="1" applyAlignment="1">
      <alignment horizontal="left" vertical="center"/>
    </xf>
    <xf numFmtId="165" fontId="11" fillId="3" borderId="18" xfId="20" applyNumberFormat="1" applyFont="1" applyFill="1" applyBorder="1" applyAlignment="1">
      <alignment horizontal="left" vertical="center"/>
      <protection/>
    </xf>
    <xf numFmtId="166" fontId="11" fillId="7" borderId="17" xfId="20" applyNumberFormat="1" applyFont="1" applyFill="1" applyBorder="1" applyAlignment="1">
      <alignment horizontal="center" vertical="center"/>
      <protection/>
    </xf>
    <xf numFmtId="165" fontId="11" fillId="6" borderId="11" xfId="20" applyNumberFormat="1" applyFont="1" applyFill="1" applyBorder="1" applyAlignment="1">
      <alignment horizontal="left" vertical="center"/>
      <protection/>
    </xf>
    <xf numFmtId="164" fontId="20" fillId="0" borderId="26" xfId="0" applyFont="1" applyFill="1" applyBorder="1" applyAlignment="1">
      <alignment horizontal="left" vertical="center"/>
    </xf>
    <xf numFmtId="164" fontId="11" fillId="0" borderId="26" xfId="0" applyFont="1" applyFill="1" applyBorder="1" applyAlignment="1">
      <alignment horizontal="center" vertical="center"/>
    </xf>
    <xf numFmtId="164" fontId="14" fillId="3" borderId="18" xfId="0" applyFont="1" applyFill="1" applyBorder="1" applyAlignment="1">
      <alignment horizontal="left" vertical="center"/>
    </xf>
    <xf numFmtId="164" fontId="7" fillId="0" borderId="30" xfId="0" applyFont="1" applyFill="1" applyBorder="1" applyAlignment="1">
      <alignment horizontal="center"/>
    </xf>
    <xf numFmtId="164" fontId="20" fillId="0" borderId="31" xfId="0" applyFont="1" applyFill="1" applyBorder="1" applyAlignment="1">
      <alignment horizontal="left" vertical="center"/>
    </xf>
    <xf numFmtId="164" fontId="11" fillId="0" borderId="31" xfId="0" applyFont="1" applyFill="1" applyBorder="1" applyAlignment="1">
      <alignment horizontal="center" vertical="center"/>
    </xf>
    <xf numFmtId="164" fontId="14" fillId="0" borderId="32" xfId="0" applyFont="1" applyFill="1" applyBorder="1" applyAlignment="1">
      <alignment horizontal="center" vertical="center"/>
    </xf>
    <xf numFmtId="164" fontId="15" fillId="6" borderId="33" xfId="0" applyFont="1" applyFill="1" applyBorder="1" applyAlignment="1">
      <alignment horizontal="left" vertical="center"/>
    </xf>
    <xf numFmtId="168" fontId="16" fillId="2" borderId="28" xfId="0" applyNumberFormat="1" applyFont="1" applyFill="1" applyBorder="1" applyAlignment="1">
      <alignment horizontal="center"/>
    </xf>
    <xf numFmtId="164" fontId="11" fillId="0" borderId="34" xfId="0" applyFont="1" applyFill="1" applyBorder="1" applyAlignment="1">
      <alignment horizontal="center" vertical="center"/>
    </xf>
    <xf numFmtId="164" fontId="8" fillId="0" borderId="33" xfId="0" applyFont="1" applyFill="1" applyBorder="1" applyAlignment="1">
      <alignment horizontal="center" vertical="center"/>
    </xf>
    <xf numFmtId="164" fontId="14" fillId="2" borderId="28" xfId="0" applyFont="1" applyFill="1" applyBorder="1" applyAlignment="1">
      <alignment horizontal="center" vertical="center"/>
    </xf>
    <xf numFmtId="166" fontId="11" fillId="7" borderId="35" xfId="20" applyNumberFormat="1" applyFont="1" applyFill="1" applyBorder="1" applyAlignment="1">
      <alignment horizontal="center" vertical="center"/>
      <protection/>
    </xf>
    <xf numFmtId="165" fontId="17" fillId="0" borderId="36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M14" sqref="M14"/>
    </sheetView>
  </sheetViews>
  <sheetFormatPr defaultColWidth="9.140625" defaultRowHeight="15"/>
  <cols>
    <col min="1" max="1" width="6.57421875" style="0" customWidth="1"/>
    <col min="2" max="2" width="21.140625" style="0" customWidth="1"/>
    <col min="4" max="4" width="5.28125" style="0" customWidth="1"/>
    <col min="5" max="5" width="26.8515625" style="0" customWidth="1"/>
    <col min="7" max="7" width="7.57421875" style="0" customWidth="1"/>
    <col min="8" max="8" width="5.8515625" style="0" customWidth="1"/>
    <col min="10" max="10" width="14.281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4" t="s">
        <v>9</v>
      </c>
      <c r="J2" s="8" t="s">
        <v>10</v>
      </c>
      <c r="K2" s="9" t="s">
        <v>11</v>
      </c>
    </row>
    <row r="3" spans="1:11" ht="12.75">
      <c r="A3" s="10">
        <v>1</v>
      </c>
      <c r="B3" s="11" t="s">
        <v>12</v>
      </c>
      <c r="C3" s="12">
        <v>1975</v>
      </c>
      <c r="D3" s="13">
        <v>40</v>
      </c>
      <c r="E3" s="14" t="s">
        <v>13</v>
      </c>
      <c r="F3" s="15">
        <v>0.6472222222222223</v>
      </c>
      <c r="G3" s="16" t="s">
        <v>14</v>
      </c>
      <c r="H3" s="17">
        <v>1</v>
      </c>
      <c r="I3" s="18">
        <v>10</v>
      </c>
      <c r="J3" s="19" t="s">
        <v>15</v>
      </c>
      <c r="K3" s="20">
        <f>SUM(F3)/4.53</f>
        <v>0.14287466274221242</v>
      </c>
    </row>
    <row r="4" spans="1:11" ht="12.75">
      <c r="A4" s="21">
        <v>2</v>
      </c>
      <c r="B4" s="11" t="s">
        <v>16</v>
      </c>
      <c r="C4" s="12">
        <v>1982</v>
      </c>
      <c r="D4" s="13">
        <v>33</v>
      </c>
      <c r="E4" s="22" t="s">
        <v>17</v>
      </c>
      <c r="F4" s="15">
        <v>0.6631944444444444</v>
      </c>
      <c r="G4" s="16" t="s">
        <v>18</v>
      </c>
      <c r="H4" s="23">
        <v>1</v>
      </c>
      <c r="I4" s="18">
        <v>10</v>
      </c>
      <c r="J4" s="24" t="s">
        <v>19</v>
      </c>
      <c r="K4" s="25">
        <f>SUM(F4)/4.53</f>
        <v>0.14640053961246013</v>
      </c>
    </row>
    <row r="5" spans="1:11" ht="12.75">
      <c r="A5" s="21">
        <v>3</v>
      </c>
      <c r="B5" s="11" t="s">
        <v>20</v>
      </c>
      <c r="C5" s="12">
        <v>1995</v>
      </c>
      <c r="D5" s="13">
        <v>20</v>
      </c>
      <c r="E5" s="22" t="s">
        <v>21</v>
      </c>
      <c r="F5" s="15">
        <v>0.6722222222222222</v>
      </c>
      <c r="G5" s="16" t="s">
        <v>22</v>
      </c>
      <c r="H5" s="23">
        <v>1</v>
      </c>
      <c r="I5" s="18">
        <v>10</v>
      </c>
      <c r="J5" s="24"/>
      <c r="K5" s="25">
        <f>SUM(F5)/4.53</f>
        <v>0.14839342653912188</v>
      </c>
    </row>
    <row r="6" spans="1:11" ht="12.75">
      <c r="A6" s="21">
        <v>4</v>
      </c>
      <c r="B6" s="11" t="s">
        <v>23</v>
      </c>
      <c r="C6" s="12">
        <v>1971</v>
      </c>
      <c r="D6" s="13">
        <v>44</v>
      </c>
      <c r="E6" s="14" t="s">
        <v>24</v>
      </c>
      <c r="F6" s="15">
        <v>0.686111111111111</v>
      </c>
      <c r="G6" s="16" t="s">
        <v>14</v>
      </c>
      <c r="H6" s="23">
        <v>2</v>
      </c>
      <c r="I6" s="26">
        <v>9</v>
      </c>
      <c r="J6" s="24"/>
      <c r="K6" s="25">
        <f>SUM(F6)/4.53</f>
        <v>0.15145940642629382</v>
      </c>
    </row>
    <row r="7" spans="1:11" ht="12.75">
      <c r="A7" s="21">
        <v>5</v>
      </c>
      <c r="B7" s="27" t="s">
        <v>25</v>
      </c>
      <c r="C7" s="28">
        <v>1973</v>
      </c>
      <c r="D7" s="13">
        <v>42</v>
      </c>
      <c r="E7" s="29" t="s">
        <v>26</v>
      </c>
      <c r="F7" s="30">
        <v>0.6902777777777778</v>
      </c>
      <c r="G7" s="31" t="s">
        <v>14</v>
      </c>
      <c r="H7" s="23">
        <v>3</v>
      </c>
      <c r="I7" s="32">
        <v>8</v>
      </c>
      <c r="J7" s="33"/>
      <c r="K7" s="25">
        <f>SUM(F7)/4.53</f>
        <v>0.1523792003924454</v>
      </c>
    </row>
    <row r="8" spans="1:11" ht="12.75">
      <c r="A8" s="10">
        <v>6</v>
      </c>
      <c r="B8" s="34" t="s">
        <v>27</v>
      </c>
      <c r="C8" s="13">
        <v>1972</v>
      </c>
      <c r="D8" s="13">
        <v>43</v>
      </c>
      <c r="E8" s="29" t="s">
        <v>26</v>
      </c>
      <c r="F8" s="15">
        <v>0.6993055555555556</v>
      </c>
      <c r="G8" s="16" t="s">
        <v>14</v>
      </c>
      <c r="H8" s="17">
        <v>4</v>
      </c>
      <c r="I8" s="26">
        <v>7</v>
      </c>
      <c r="J8" s="35"/>
      <c r="K8" s="20">
        <f aca="true" t="shared" si="0" ref="K8:K52">SUM(F8)/4.53</f>
        <v>0.1543720873191072</v>
      </c>
    </row>
    <row r="9" spans="1:11" ht="12.75">
      <c r="A9" s="21">
        <v>7</v>
      </c>
      <c r="B9" s="11" t="s">
        <v>28</v>
      </c>
      <c r="C9" s="12">
        <v>1980</v>
      </c>
      <c r="D9" s="13">
        <v>35</v>
      </c>
      <c r="E9" s="22" t="s">
        <v>29</v>
      </c>
      <c r="F9" s="15">
        <v>0.7180555555555556</v>
      </c>
      <c r="G9" s="16" t="s">
        <v>18</v>
      </c>
      <c r="H9" s="23">
        <v>2</v>
      </c>
      <c r="I9" s="26">
        <v>9</v>
      </c>
      <c r="J9" s="24"/>
      <c r="K9" s="25">
        <f t="shared" si="0"/>
        <v>0.1585111601667893</v>
      </c>
    </row>
    <row r="10" spans="1:11" ht="12.75">
      <c r="A10" s="21">
        <v>8</v>
      </c>
      <c r="B10" s="11" t="s">
        <v>30</v>
      </c>
      <c r="C10" s="12">
        <v>1980</v>
      </c>
      <c r="D10" s="13">
        <v>35</v>
      </c>
      <c r="E10" s="36" t="s">
        <v>31</v>
      </c>
      <c r="F10" s="15">
        <v>0.71875</v>
      </c>
      <c r="G10" s="16" t="s">
        <v>18</v>
      </c>
      <c r="H10" s="23">
        <v>3</v>
      </c>
      <c r="I10" s="26">
        <v>8</v>
      </c>
      <c r="J10" s="35" t="s">
        <v>32</v>
      </c>
      <c r="K10" s="25">
        <f t="shared" si="0"/>
        <v>0.15866445916114788</v>
      </c>
    </row>
    <row r="11" spans="1:11" ht="12.75">
      <c r="A11" s="21">
        <v>9</v>
      </c>
      <c r="B11" s="37" t="s">
        <v>33</v>
      </c>
      <c r="C11" s="38">
        <v>1973</v>
      </c>
      <c r="D11" s="13">
        <v>42</v>
      </c>
      <c r="E11" s="39" t="s">
        <v>34</v>
      </c>
      <c r="F11" s="15">
        <v>0.7298611111111111</v>
      </c>
      <c r="G11" s="16" t="s">
        <v>14</v>
      </c>
      <c r="H11" s="23">
        <v>5</v>
      </c>
      <c r="I11" s="26">
        <v>6</v>
      </c>
      <c r="J11" s="40" t="s">
        <v>35</v>
      </c>
      <c r="K11" s="25">
        <f t="shared" si="0"/>
        <v>0.16111724307088543</v>
      </c>
    </row>
    <row r="12" spans="1:11" ht="12.75">
      <c r="A12" s="21">
        <v>10</v>
      </c>
      <c r="B12" s="37" t="s">
        <v>36</v>
      </c>
      <c r="C12" s="38">
        <v>1976</v>
      </c>
      <c r="D12" s="13">
        <v>39</v>
      </c>
      <c r="E12" s="39" t="s">
        <v>37</v>
      </c>
      <c r="F12" s="15">
        <v>0.7534722222222222</v>
      </c>
      <c r="G12" s="16" t="s">
        <v>18</v>
      </c>
      <c r="H12" s="23">
        <v>4</v>
      </c>
      <c r="I12" s="26">
        <v>7</v>
      </c>
      <c r="J12" s="35"/>
      <c r="K12" s="25">
        <f t="shared" si="0"/>
        <v>0.16632940887907774</v>
      </c>
    </row>
    <row r="13" spans="1:11" ht="12.75">
      <c r="A13" s="10">
        <v>11</v>
      </c>
      <c r="B13" s="11" t="s">
        <v>38</v>
      </c>
      <c r="C13" s="12">
        <v>1977</v>
      </c>
      <c r="D13" s="13">
        <v>38</v>
      </c>
      <c r="E13" s="39" t="s">
        <v>39</v>
      </c>
      <c r="F13" s="15">
        <v>0.7569444444444445</v>
      </c>
      <c r="G13" s="41" t="s">
        <v>40</v>
      </c>
      <c r="H13" s="17">
        <v>1</v>
      </c>
      <c r="I13" s="18">
        <v>10</v>
      </c>
      <c r="J13" s="42" t="s">
        <v>41</v>
      </c>
      <c r="K13" s="25">
        <f t="shared" si="0"/>
        <v>0.16709590385087075</v>
      </c>
    </row>
    <row r="14" spans="1:11" ht="12.75">
      <c r="A14" s="21">
        <v>12</v>
      </c>
      <c r="B14" s="37" t="s">
        <v>42</v>
      </c>
      <c r="C14" s="38">
        <v>1982</v>
      </c>
      <c r="D14" s="13">
        <v>33</v>
      </c>
      <c r="E14" s="39" t="s">
        <v>31</v>
      </c>
      <c r="F14" s="43">
        <v>0.7604166666666666</v>
      </c>
      <c r="G14" s="16" t="s">
        <v>18</v>
      </c>
      <c r="H14" s="23">
        <v>5</v>
      </c>
      <c r="I14" s="26">
        <v>6</v>
      </c>
      <c r="J14" s="24" t="s">
        <v>32</v>
      </c>
      <c r="K14" s="25">
        <f t="shared" si="0"/>
        <v>0.1678623988226637</v>
      </c>
    </row>
    <row r="15" spans="1:11" ht="12.75">
      <c r="A15" s="10">
        <v>13</v>
      </c>
      <c r="B15" s="37" t="s">
        <v>43</v>
      </c>
      <c r="C15" s="38">
        <v>1983</v>
      </c>
      <c r="D15" s="13">
        <v>32</v>
      </c>
      <c r="E15" s="39" t="s">
        <v>13</v>
      </c>
      <c r="F15" s="44">
        <v>0.7618055555555556</v>
      </c>
      <c r="G15" s="16" t="s">
        <v>44</v>
      </c>
      <c r="H15" s="17">
        <v>1</v>
      </c>
      <c r="I15" s="18">
        <v>10</v>
      </c>
      <c r="J15" s="45" t="s">
        <v>45</v>
      </c>
      <c r="K15" s="25">
        <f t="shared" si="0"/>
        <v>0.16816899681138092</v>
      </c>
    </row>
    <row r="16" spans="1:11" ht="12.75">
      <c r="A16" s="21">
        <v>14</v>
      </c>
      <c r="B16" s="11" t="s">
        <v>46</v>
      </c>
      <c r="C16" s="12">
        <v>1987</v>
      </c>
      <c r="D16" s="13">
        <v>28</v>
      </c>
      <c r="E16" s="22" t="s">
        <v>17</v>
      </c>
      <c r="F16" s="15">
        <v>0.7715277777777777</v>
      </c>
      <c r="G16" s="16" t="s">
        <v>22</v>
      </c>
      <c r="H16" s="23">
        <v>2</v>
      </c>
      <c r="I16" s="46">
        <v>9</v>
      </c>
      <c r="J16" s="24"/>
      <c r="K16" s="25">
        <f t="shared" si="0"/>
        <v>0.17031518273240126</v>
      </c>
    </row>
    <row r="17" spans="1:11" ht="12.75">
      <c r="A17" s="21">
        <v>15</v>
      </c>
      <c r="B17" s="34" t="s">
        <v>47</v>
      </c>
      <c r="C17" s="12">
        <v>1972</v>
      </c>
      <c r="D17" s="13">
        <v>43</v>
      </c>
      <c r="E17" s="14" t="s">
        <v>48</v>
      </c>
      <c r="F17" s="15">
        <v>0.7722222222222223</v>
      </c>
      <c r="G17" s="16" t="s">
        <v>14</v>
      </c>
      <c r="H17" s="23">
        <v>6</v>
      </c>
      <c r="I17" s="26">
        <v>5</v>
      </c>
      <c r="J17" s="40" t="s">
        <v>35</v>
      </c>
      <c r="K17" s="25">
        <f t="shared" si="0"/>
        <v>0.17046848172675988</v>
      </c>
    </row>
    <row r="18" spans="1:11" ht="12.75">
      <c r="A18" s="21">
        <v>16</v>
      </c>
      <c r="B18" s="11" t="s">
        <v>49</v>
      </c>
      <c r="C18" s="12">
        <v>1973</v>
      </c>
      <c r="D18" s="13">
        <v>42</v>
      </c>
      <c r="E18" s="36" t="s">
        <v>50</v>
      </c>
      <c r="F18" s="15">
        <v>0.7791666666666667</v>
      </c>
      <c r="G18" s="16" t="s">
        <v>14</v>
      </c>
      <c r="H18" s="23">
        <v>7</v>
      </c>
      <c r="I18" s="26">
        <v>4</v>
      </c>
      <c r="J18" s="35"/>
      <c r="K18" s="25">
        <f t="shared" si="0"/>
        <v>0.17200147167034582</v>
      </c>
    </row>
    <row r="19" spans="1:11" ht="12.75">
      <c r="A19" s="21">
        <v>17</v>
      </c>
      <c r="B19" s="37" t="s">
        <v>51</v>
      </c>
      <c r="C19" s="38">
        <v>1963</v>
      </c>
      <c r="D19" s="13">
        <v>52</v>
      </c>
      <c r="E19" s="39" t="s">
        <v>52</v>
      </c>
      <c r="F19" s="15">
        <v>0.7805555555555556</v>
      </c>
      <c r="G19" s="41" t="s">
        <v>53</v>
      </c>
      <c r="H19" s="23">
        <v>1</v>
      </c>
      <c r="I19" s="18">
        <v>10</v>
      </c>
      <c r="J19" s="35"/>
      <c r="K19" s="25">
        <f t="shared" si="0"/>
        <v>0.17230806965906303</v>
      </c>
    </row>
    <row r="20" spans="1:11" ht="12.75">
      <c r="A20" s="10">
        <v>18</v>
      </c>
      <c r="B20" s="27" t="s">
        <v>54</v>
      </c>
      <c r="C20" s="47">
        <v>1972</v>
      </c>
      <c r="D20" s="28">
        <v>43</v>
      </c>
      <c r="E20" s="48" t="s">
        <v>50</v>
      </c>
      <c r="F20" s="30">
        <v>0.78125</v>
      </c>
      <c r="G20" s="31" t="s">
        <v>14</v>
      </c>
      <c r="H20" s="17">
        <v>8</v>
      </c>
      <c r="I20" s="32">
        <v>3</v>
      </c>
      <c r="J20" s="49"/>
      <c r="K20" s="25">
        <f t="shared" si="0"/>
        <v>0.17246136865342163</v>
      </c>
    </row>
    <row r="21" spans="1:11" ht="12.75">
      <c r="A21" s="21">
        <v>19</v>
      </c>
      <c r="B21" s="11" t="s">
        <v>55</v>
      </c>
      <c r="C21" s="12">
        <v>1981</v>
      </c>
      <c r="D21" s="28">
        <v>34</v>
      </c>
      <c r="E21" s="50" t="s">
        <v>26</v>
      </c>
      <c r="F21" s="15">
        <v>0.7909722222222223</v>
      </c>
      <c r="G21" s="16" t="s">
        <v>18</v>
      </c>
      <c r="H21" s="23">
        <v>6</v>
      </c>
      <c r="I21" s="26">
        <v>5</v>
      </c>
      <c r="J21" s="24"/>
      <c r="K21" s="25">
        <f t="shared" si="0"/>
        <v>0.174607554574442</v>
      </c>
    </row>
    <row r="22" spans="1:11" ht="12.75">
      <c r="A22" s="21">
        <v>20</v>
      </c>
      <c r="B22" s="37" t="s">
        <v>56</v>
      </c>
      <c r="C22" s="38">
        <v>1987</v>
      </c>
      <c r="D22" s="28">
        <v>28</v>
      </c>
      <c r="E22" s="50" t="s">
        <v>26</v>
      </c>
      <c r="F22" s="15">
        <v>0.7951388888888888</v>
      </c>
      <c r="G22" s="16" t="s">
        <v>22</v>
      </c>
      <c r="H22" s="23">
        <v>3</v>
      </c>
      <c r="I22" s="46">
        <v>8</v>
      </c>
      <c r="J22" s="51"/>
      <c r="K22" s="25">
        <f t="shared" si="0"/>
        <v>0.17552734854059354</v>
      </c>
    </row>
    <row r="23" spans="1:11" ht="12.75">
      <c r="A23" s="21">
        <v>21</v>
      </c>
      <c r="B23" s="11" t="s">
        <v>57</v>
      </c>
      <c r="C23" s="12">
        <v>1982</v>
      </c>
      <c r="D23" s="28">
        <v>33</v>
      </c>
      <c r="E23" s="39" t="s">
        <v>58</v>
      </c>
      <c r="F23" s="15">
        <v>0.7979166666666666</v>
      </c>
      <c r="G23" s="16" t="s">
        <v>18</v>
      </c>
      <c r="H23" s="23">
        <v>7</v>
      </c>
      <c r="I23" s="26">
        <v>4</v>
      </c>
      <c r="J23" s="40" t="s">
        <v>35</v>
      </c>
      <c r="K23" s="25">
        <f t="shared" si="0"/>
        <v>0.17614054451802794</v>
      </c>
    </row>
    <row r="24" spans="1:11" ht="12.75">
      <c r="A24" s="21">
        <v>22</v>
      </c>
      <c r="B24" s="11" t="s">
        <v>59</v>
      </c>
      <c r="C24" s="12">
        <v>1955</v>
      </c>
      <c r="D24" s="28">
        <v>60</v>
      </c>
      <c r="E24" s="14" t="s">
        <v>60</v>
      </c>
      <c r="F24" s="43">
        <v>0.8020833333333334</v>
      </c>
      <c r="G24" s="41" t="s">
        <v>61</v>
      </c>
      <c r="H24" s="23">
        <v>1</v>
      </c>
      <c r="I24" s="52">
        <v>10</v>
      </c>
      <c r="J24" s="45" t="s">
        <v>62</v>
      </c>
      <c r="K24" s="25">
        <f t="shared" si="0"/>
        <v>0.17706033848417954</v>
      </c>
    </row>
    <row r="25" spans="1:11" ht="12.75">
      <c r="A25" s="10">
        <v>23</v>
      </c>
      <c r="B25" s="37" t="s">
        <v>63</v>
      </c>
      <c r="C25" s="38">
        <v>1976</v>
      </c>
      <c r="D25" s="28">
        <v>39</v>
      </c>
      <c r="E25" s="50" t="s">
        <v>26</v>
      </c>
      <c r="F25" s="15">
        <v>0.8104166666666667</v>
      </c>
      <c r="G25" s="31" t="s">
        <v>18</v>
      </c>
      <c r="H25" s="17">
        <v>8</v>
      </c>
      <c r="I25" s="26">
        <v>3</v>
      </c>
      <c r="J25" s="24"/>
      <c r="K25" s="25">
        <f t="shared" si="0"/>
        <v>0.1788999264164827</v>
      </c>
    </row>
    <row r="26" spans="1:11" ht="12.75">
      <c r="A26" s="21">
        <v>24</v>
      </c>
      <c r="B26" s="11" t="s">
        <v>64</v>
      </c>
      <c r="C26" s="12">
        <v>1973</v>
      </c>
      <c r="D26" s="28">
        <v>42</v>
      </c>
      <c r="E26" s="50" t="s">
        <v>26</v>
      </c>
      <c r="F26" s="15">
        <v>0.813888888888889</v>
      </c>
      <c r="G26" s="16" t="s">
        <v>14</v>
      </c>
      <c r="H26" s="23">
        <v>9</v>
      </c>
      <c r="I26" s="26">
        <v>2</v>
      </c>
      <c r="J26" s="35"/>
      <c r="K26" s="25">
        <f t="shared" si="0"/>
        <v>0.1796664213882757</v>
      </c>
    </row>
    <row r="27" spans="1:11" ht="12.75">
      <c r="A27" s="10">
        <v>25</v>
      </c>
      <c r="B27" s="34" t="s">
        <v>65</v>
      </c>
      <c r="C27" s="13">
        <v>1964</v>
      </c>
      <c r="D27" s="28">
        <v>51</v>
      </c>
      <c r="E27" s="50" t="s">
        <v>66</v>
      </c>
      <c r="F27" s="15">
        <v>0.8180555555555555</v>
      </c>
      <c r="G27" s="41" t="s">
        <v>53</v>
      </c>
      <c r="H27" s="17">
        <v>2</v>
      </c>
      <c r="I27" s="53">
        <v>9</v>
      </c>
      <c r="J27" s="35"/>
      <c r="K27" s="25">
        <f t="shared" si="0"/>
        <v>0.18058621535442726</v>
      </c>
    </row>
    <row r="28" spans="1:11" ht="12.75">
      <c r="A28" s="21">
        <v>26</v>
      </c>
      <c r="B28" s="11" t="s">
        <v>67</v>
      </c>
      <c r="C28" s="12">
        <v>1971</v>
      </c>
      <c r="D28" s="28">
        <v>44</v>
      </c>
      <c r="E28" s="50" t="s">
        <v>26</v>
      </c>
      <c r="F28" s="15">
        <v>0.8208333333333333</v>
      </c>
      <c r="G28" s="16" t="s">
        <v>14</v>
      </c>
      <c r="H28" s="23">
        <v>10</v>
      </c>
      <c r="I28" s="54">
        <v>1</v>
      </c>
      <c r="J28" s="24"/>
      <c r="K28" s="25">
        <f t="shared" si="0"/>
        <v>0.18119941133186165</v>
      </c>
    </row>
    <row r="29" spans="1:11" ht="12.75">
      <c r="A29" s="21">
        <v>27</v>
      </c>
      <c r="B29" s="11" t="s">
        <v>68</v>
      </c>
      <c r="C29" s="12">
        <v>1974</v>
      </c>
      <c r="D29" s="28">
        <v>41</v>
      </c>
      <c r="E29" s="14" t="s">
        <v>31</v>
      </c>
      <c r="F29" s="15">
        <v>0.8229166666666666</v>
      </c>
      <c r="G29" s="16" t="s">
        <v>14</v>
      </c>
      <c r="H29" s="23">
        <v>11</v>
      </c>
      <c r="I29" s="26">
        <v>1</v>
      </c>
      <c r="J29" s="40" t="s">
        <v>35</v>
      </c>
      <c r="K29" s="25">
        <f t="shared" si="0"/>
        <v>0.18165930831493743</v>
      </c>
    </row>
    <row r="30" spans="1:11" ht="12.75">
      <c r="A30" s="21">
        <v>28</v>
      </c>
      <c r="B30" s="11" t="s">
        <v>69</v>
      </c>
      <c r="C30" s="12">
        <v>1965</v>
      </c>
      <c r="D30" s="28">
        <v>50</v>
      </c>
      <c r="E30" s="14" t="s">
        <v>70</v>
      </c>
      <c r="F30" s="15">
        <v>0.8229166666666666</v>
      </c>
      <c r="G30" s="55" t="s">
        <v>53</v>
      </c>
      <c r="H30" s="23">
        <v>3</v>
      </c>
      <c r="I30" s="26">
        <v>8</v>
      </c>
      <c r="J30" s="35"/>
      <c r="K30" s="25">
        <f t="shared" si="0"/>
        <v>0.18165930831493743</v>
      </c>
    </row>
    <row r="31" spans="1:11" ht="12.75">
      <c r="A31" s="21">
        <v>29</v>
      </c>
      <c r="B31" s="37" t="s">
        <v>71</v>
      </c>
      <c r="C31" s="38">
        <v>1981</v>
      </c>
      <c r="D31" s="28">
        <v>34</v>
      </c>
      <c r="E31" s="39" t="s">
        <v>72</v>
      </c>
      <c r="F31" s="44">
        <v>0.8236111111111111</v>
      </c>
      <c r="G31" s="16" t="s">
        <v>44</v>
      </c>
      <c r="H31" s="23">
        <v>2</v>
      </c>
      <c r="I31" s="53">
        <v>9</v>
      </c>
      <c r="J31" s="35"/>
      <c r="K31" s="25">
        <f t="shared" si="0"/>
        <v>0.18181260730929602</v>
      </c>
    </row>
    <row r="32" spans="1:11" ht="12.75">
      <c r="A32" s="10">
        <v>30</v>
      </c>
      <c r="B32" s="11" t="s">
        <v>73</v>
      </c>
      <c r="C32" s="12">
        <v>1975</v>
      </c>
      <c r="D32" s="28">
        <v>40</v>
      </c>
      <c r="E32" s="50" t="s">
        <v>66</v>
      </c>
      <c r="F32" s="15">
        <v>0.8513888888888889</v>
      </c>
      <c r="G32" s="41" t="s">
        <v>40</v>
      </c>
      <c r="H32" s="17">
        <v>2</v>
      </c>
      <c r="I32" s="56">
        <v>9</v>
      </c>
      <c r="J32" s="35"/>
      <c r="K32" s="25">
        <f t="shared" si="0"/>
        <v>0.1879445670836399</v>
      </c>
    </row>
    <row r="33" spans="1:11" ht="12.75">
      <c r="A33" s="21">
        <v>31</v>
      </c>
      <c r="B33" s="11" t="s">
        <v>74</v>
      </c>
      <c r="C33" s="13">
        <v>1965</v>
      </c>
      <c r="D33" s="28">
        <v>50</v>
      </c>
      <c r="E33" s="22" t="s">
        <v>21</v>
      </c>
      <c r="F33" s="43">
        <v>0.8611111111111112</v>
      </c>
      <c r="G33" s="41" t="s">
        <v>75</v>
      </c>
      <c r="H33" s="23">
        <v>1</v>
      </c>
      <c r="I33" s="18">
        <v>10</v>
      </c>
      <c r="J33" s="45" t="s">
        <v>45</v>
      </c>
      <c r="K33" s="25">
        <f t="shared" si="0"/>
        <v>0.1900907530046603</v>
      </c>
    </row>
    <row r="34" spans="1:11" ht="12.75">
      <c r="A34" s="21">
        <v>32</v>
      </c>
      <c r="B34" s="37" t="s">
        <v>76</v>
      </c>
      <c r="C34" s="38">
        <v>1979</v>
      </c>
      <c r="D34" s="28">
        <v>36</v>
      </c>
      <c r="E34" s="39" t="s">
        <v>77</v>
      </c>
      <c r="F34" s="15">
        <v>0.8694444444444445</v>
      </c>
      <c r="G34" s="16" t="s">
        <v>18</v>
      </c>
      <c r="H34" s="23">
        <v>9</v>
      </c>
      <c r="I34" s="26">
        <v>2</v>
      </c>
      <c r="J34" s="35"/>
      <c r="K34" s="25">
        <f t="shared" si="0"/>
        <v>0.19193034093696346</v>
      </c>
    </row>
    <row r="35" spans="1:11" ht="12.75">
      <c r="A35" s="21">
        <v>33</v>
      </c>
      <c r="B35" s="11" t="s">
        <v>78</v>
      </c>
      <c r="C35" s="12">
        <v>1973</v>
      </c>
      <c r="D35" s="28">
        <v>42</v>
      </c>
      <c r="E35" s="50" t="s">
        <v>26</v>
      </c>
      <c r="F35" s="15">
        <v>0.873611111111111</v>
      </c>
      <c r="G35" s="55" t="s">
        <v>40</v>
      </c>
      <c r="H35" s="23">
        <v>3</v>
      </c>
      <c r="I35" s="26">
        <v>8</v>
      </c>
      <c r="J35" s="35"/>
      <c r="K35" s="25">
        <f t="shared" si="0"/>
        <v>0.192850134903115</v>
      </c>
    </row>
    <row r="36" spans="1:11" ht="12.75">
      <c r="A36" s="21">
        <v>34</v>
      </c>
      <c r="B36" s="11" t="s">
        <v>79</v>
      </c>
      <c r="C36" s="12">
        <v>1979</v>
      </c>
      <c r="D36" s="13">
        <v>36</v>
      </c>
      <c r="E36" s="50" t="s">
        <v>26</v>
      </c>
      <c r="F36" s="15">
        <v>0.8777777777777778</v>
      </c>
      <c r="G36" s="16" t="s">
        <v>40</v>
      </c>
      <c r="H36" s="23">
        <v>4</v>
      </c>
      <c r="I36" s="53">
        <v>7</v>
      </c>
      <c r="J36" s="35"/>
      <c r="K36" s="25">
        <f t="shared" si="0"/>
        <v>0.1937699288692666</v>
      </c>
    </row>
    <row r="37" spans="1:11" ht="12.75">
      <c r="A37" s="10">
        <v>35</v>
      </c>
      <c r="B37" s="11" t="s">
        <v>80</v>
      </c>
      <c r="C37" s="12">
        <v>1968</v>
      </c>
      <c r="D37" s="13">
        <v>47</v>
      </c>
      <c r="E37" s="50" t="s">
        <v>66</v>
      </c>
      <c r="F37" s="15">
        <v>0.8819444444444445</v>
      </c>
      <c r="G37" s="16" t="s">
        <v>14</v>
      </c>
      <c r="H37" s="17">
        <v>12</v>
      </c>
      <c r="I37" s="26">
        <v>1</v>
      </c>
      <c r="J37" s="24"/>
      <c r="K37" s="25">
        <f t="shared" si="0"/>
        <v>0.19468972283541822</v>
      </c>
    </row>
    <row r="38" spans="1:11" ht="12.75">
      <c r="A38" s="21">
        <v>36</v>
      </c>
      <c r="B38" s="37" t="s">
        <v>81</v>
      </c>
      <c r="C38" s="38">
        <v>1960</v>
      </c>
      <c r="D38" s="13">
        <v>55</v>
      </c>
      <c r="E38" s="22" t="s">
        <v>13</v>
      </c>
      <c r="F38" s="43">
        <v>0.8944444444444444</v>
      </c>
      <c r="G38" s="16" t="s">
        <v>53</v>
      </c>
      <c r="H38" s="23">
        <v>4</v>
      </c>
      <c r="I38" s="26">
        <v>7</v>
      </c>
      <c r="J38" s="35"/>
      <c r="K38" s="25">
        <f t="shared" si="0"/>
        <v>0.19744910473387292</v>
      </c>
    </row>
    <row r="39" spans="1:11" ht="12.75">
      <c r="A39" s="10">
        <v>37</v>
      </c>
      <c r="B39" s="37" t="s">
        <v>82</v>
      </c>
      <c r="C39" s="38">
        <v>1989</v>
      </c>
      <c r="D39" s="13">
        <v>26</v>
      </c>
      <c r="E39" s="57" t="s">
        <v>83</v>
      </c>
      <c r="F39" s="15">
        <v>0.8972222222222223</v>
      </c>
      <c r="G39" s="16" t="s">
        <v>22</v>
      </c>
      <c r="H39" s="17">
        <v>4</v>
      </c>
      <c r="I39" s="46">
        <v>7</v>
      </c>
      <c r="J39" s="40" t="s">
        <v>35</v>
      </c>
      <c r="K39" s="25">
        <f t="shared" si="0"/>
        <v>0.19806230071130734</v>
      </c>
    </row>
    <row r="40" spans="1:11" ht="12.75">
      <c r="A40" s="21">
        <v>38</v>
      </c>
      <c r="B40" s="58" t="s">
        <v>84</v>
      </c>
      <c r="C40" s="59">
        <v>1979</v>
      </c>
      <c r="D40" s="60">
        <v>36</v>
      </c>
      <c r="E40" s="61" t="s">
        <v>31</v>
      </c>
      <c r="F40" s="43">
        <v>0.8986111111111111</v>
      </c>
      <c r="G40" s="62" t="s">
        <v>18</v>
      </c>
      <c r="H40" s="23">
        <v>10</v>
      </c>
      <c r="I40" s="26">
        <v>1</v>
      </c>
      <c r="J40" s="63"/>
      <c r="K40" s="25">
        <f t="shared" si="0"/>
        <v>0.19836889870002453</v>
      </c>
    </row>
    <row r="41" spans="1:11" ht="12.75">
      <c r="A41" s="21">
        <v>39</v>
      </c>
      <c r="B41" s="34" t="s">
        <v>85</v>
      </c>
      <c r="C41" s="12">
        <v>1972</v>
      </c>
      <c r="D41" s="60">
        <v>43</v>
      </c>
      <c r="E41" s="14" t="s">
        <v>34</v>
      </c>
      <c r="F41" s="15">
        <v>0.9041666666666667</v>
      </c>
      <c r="G41" s="16" t="s">
        <v>14</v>
      </c>
      <c r="H41" s="23">
        <v>13</v>
      </c>
      <c r="I41" s="26">
        <v>1</v>
      </c>
      <c r="J41" s="24"/>
      <c r="K41" s="25">
        <f t="shared" si="0"/>
        <v>0.1995952906548933</v>
      </c>
    </row>
    <row r="42" spans="1:11" ht="12.75">
      <c r="A42" s="21">
        <v>40</v>
      </c>
      <c r="B42" s="37" t="s">
        <v>86</v>
      </c>
      <c r="C42" s="38">
        <v>1967</v>
      </c>
      <c r="D42" s="60">
        <v>48</v>
      </c>
      <c r="E42" s="50" t="s">
        <v>26</v>
      </c>
      <c r="F42" s="43">
        <v>0.9104166666666668</v>
      </c>
      <c r="G42" s="16" t="s">
        <v>14</v>
      </c>
      <c r="H42" s="23">
        <v>14</v>
      </c>
      <c r="I42" s="26">
        <v>1</v>
      </c>
      <c r="J42" s="64"/>
      <c r="K42" s="25">
        <f t="shared" si="0"/>
        <v>0.2009749816041207</v>
      </c>
    </row>
    <row r="43" spans="1:11" ht="12.75">
      <c r="A43" s="21">
        <v>41</v>
      </c>
      <c r="B43" s="11" t="s">
        <v>87</v>
      </c>
      <c r="C43" s="12">
        <v>1978</v>
      </c>
      <c r="D43" s="60">
        <v>37</v>
      </c>
      <c r="E43" s="14" t="s">
        <v>88</v>
      </c>
      <c r="F43" s="15">
        <v>0.9173611111111111</v>
      </c>
      <c r="G43" s="16" t="s">
        <v>40</v>
      </c>
      <c r="H43" s="23">
        <v>5</v>
      </c>
      <c r="I43" s="26">
        <v>6</v>
      </c>
      <c r="J43" s="40" t="s">
        <v>35</v>
      </c>
      <c r="K43" s="25">
        <f t="shared" si="0"/>
        <v>0.20250797154770664</v>
      </c>
    </row>
    <row r="44" spans="1:11" ht="12.75">
      <c r="A44" s="10">
        <v>42</v>
      </c>
      <c r="B44" s="11" t="s">
        <v>89</v>
      </c>
      <c r="C44" s="12">
        <v>1976</v>
      </c>
      <c r="D44" s="60">
        <v>39</v>
      </c>
      <c r="E44" s="50" t="s">
        <v>26</v>
      </c>
      <c r="F44" s="15">
        <v>0.9229166666666666</v>
      </c>
      <c r="G44" s="16" t="s">
        <v>40</v>
      </c>
      <c r="H44" s="17">
        <v>6</v>
      </c>
      <c r="I44" s="26">
        <v>5</v>
      </c>
      <c r="J44" s="64"/>
      <c r="K44" s="25">
        <f t="shared" si="0"/>
        <v>0.2037343635025754</v>
      </c>
    </row>
    <row r="45" spans="1:11" ht="12.75">
      <c r="A45" s="21">
        <v>43</v>
      </c>
      <c r="B45" s="11" t="s">
        <v>90</v>
      </c>
      <c r="C45" s="12">
        <v>1979</v>
      </c>
      <c r="D45" s="60">
        <v>36</v>
      </c>
      <c r="E45" s="14" t="s">
        <v>31</v>
      </c>
      <c r="F45" s="15">
        <v>0.9319444444444445</v>
      </c>
      <c r="G45" s="16" t="s">
        <v>40</v>
      </c>
      <c r="H45" s="23">
        <v>7</v>
      </c>
      <c r="I45" s="53">
        <v>4</v>
      </c>
      <c r="J45" s="35"/>
      <c r="K45" s="25">
        <f t="shared" si="0"/>
        <v>0.20572725042923717</v>
      </c>
    </row>
    <row r="46" spans="1:11" ht="12.75">
      <c r="A46" s="21">
        <v>44</v>
      </c>
      <c r="B46" s="11" t="s">
        <v>91</v>
      </c>
      <c r="C46" s="12">
        <v>1971</v>
      </c>
      <c r="D46" s="60">
        <v>44</v>
      </c>
      <c r="E46" s="14" t="s">
        <v>31</v>
      </c>
      <c r="F46" s="15">
        <v>0.9333333333333332</v>
      </c>
      <c r="G46" s="16" t="s">
        <v>40</v>
      </c>
      <c r="H46" s="23">
        <v>8</v>
      </c>
      <c r="I46" s="53">
        <v>3</v>
      </c>
      <c r="J46" s="64"/>
      <c r="K46" s="25">
        <f t="shared" si="0"/>
        <v>0.20603384841795436</v>
      </c>
    </row>
    <row r="47" spans="1:11" ht="12.75">
      <c r="A47" s="21">
        <v>45</v>
      </c>
      <c r="B47" s="34" t="s">
        <v>92</v>
      </c>
      <c r="C47" s="13">
        <v>1973</v>
      </c>
      <c r="D47" s="13">
        <v>42</v>
      </c>
      <c r="E47" s="50" t="s">
        <v>66</v>
      </c>
      <c r="F47" s="30">
        <v>0.9368055555555556</v>
      </c>
      <c r="G47" s="16" t="s">
        <v>40</v>
      </c>
      <c r="H47" s="23">
        <v>9</v>
      </c>
      <c r="I47" s="26">
        <v>2</v>
      </c>
      <c r="J47" s="35"/>
      <c r="K47" s="25">
        <f t="shared" si="0"/>
        <v>0.20680034338974734</v>
      </c>
    </row>
    <row r="48" spans="1:11" ht="12.75">
      <c r="A48" s="21">
        <v>46</v>
      </c>
      <c r="B48" s="37" t="s">
        <v>93</v>
      </c>
      <c r="C48" s="38">
        <v>1989</v>
      </c>
      <c r="D48" s="13">
        <v>26</v>
      </c>
      <c r="E48" s="39" t="s">
        <v>31</v>
      </c>
      <c r="F48" s="44">
        <v>0.9430555555555555</v>
      </c>
      <c r="G48" s="16" t="s">
        <v>44</v>
      </c>
      <c r="H48" s="23">
        <v>3</v>
      </c>
      <c r="I48" s="26">
        <v>8</v>
      </c>
      <c r="J48" s="65"/>
      <c r="K48" s="25">
        <f t="shared" si="0"/>
        <v>0.20818003433897472</v>
      </c>
    </row>
    <row r="49" spans="1:11" ht="12.75">
      <c r="A49" s="10">
        <v>47</v>
      </c>
      <c r="B49" s="11" t="s">
        <v>94</v>
      </c>
      <c r="C49" s="12">
        <v>1977</v>
      </c>
      <c r="D49" s="13">
        <v>38</v>
      </c>
      <c r="E49" s="50" t="s">
        <v>66</v>
      </c>
      <c r="F49" s="15">
        <v>0.9444444444444445</v>
      </c>
      <c r="G49" s="16" t="s">
        <v>40</v>
      </c>
      <c r="H49" s="17">
        <v>10</v>
      </c>
      <c r="I49" s="53">
        <v>1</v>
      </c>
      <c r="J49" s="24"/>
      <c r="K49" s="25">
        <f t="shared" si="0"/>
        <v>0.20848663232769193</v>
      </c>
    </row>
    <row r="50" spans="1:11" ht="12.75">
      <c r="A50" s="21">
        <v>48</v>
      </c>
      <c r="B50" s="11" t="s">
        <v>95</v>
      </c>
      <c r="C50" s="12">
        <v>1968</v>
      </c>
      <c r="D50" s="13">
        <v>47</v>
      </c>
      <c r="E50" s="50" t="s">
        <v>26</v>
      </c>
      <c r="F50" s="15">
        <v>0.9576388888888889</v>
      </c>
      <c r="G50" s="16" t="s">
        <v>14</v>
      </c>
      <c r="H50" s="23">
        <v>15</v>
      </c>
      <c r="I50" s="26">
        <v>1</v>
      </c>
      <c r="J50" s="35"/>
      <c r="K50" s="25">
        <f t="shared" si="0"/>
        <v>0.21139931322050526</v>
      </c>
    </row>
    <row r="51" spans="1:11" ht="12.75">
      <c r="A51" s="10">
        <v>49</v>
      </c>
      <c r="B51" s="11" t="s">
        <v>96</v>
      </c>
      <c r="C51" s="12">
        <v>1974</v>
      </c>
      <c r="D51" s="13">
        <v>41</v>
      </c>
      <c r="E51" s="50" t="s">
        <v>26</v>
      </c>
      <c r="F51" s="15">
        <v>0.9715277777777778</v>
      </c>
      <c r="G51" s="16" t="s">
        <v>40</v>
      </c>
      <c r="H51" s="17">
        <v>11</v>
      </c>
      <c r="I51" s="53">
        <v>1</v>
      </c>
      <c r="J51" s="35"/>
      <c r="K51" s="25">
        <f t="shared" si="0"/>
        <v>0.2144652931076772</v>
      </c>
    </row>
    <row r="52" spans="1:11" ht="12.75">
      <c r="A52" s="21">
        <v>50</v>
      </c>
      <c r="B52" s="37" t="s">
        <v>97</v>
      </c>
      <c r="C52" s="38">
        <v>1977</v>
      </c>
      <c r="D52" s="13">
        <v>38</v>
      </c>
      <c r="E52" s="39" t="s">
        <v>98</v>
      </c>
      <c r="F52" s="15">
        <v>0.9861111111111112</v>
      </c>
      <c r="G52" s="16" t="s">
        <v>18</v>
      </c>
      <c r="H52" s="23">
        <v>11</v>
      </c>
      <c r="I52" s="26">
        <v>1</v>
      </c>
      <c r="J52" s="35"/>
      <c r="K52" s="25">
        <f t="shared" si="0"/>
        <v>0.21768457198920774</v>
      </c>
    </row>
    <row r="53" spans="1:11" ht="12.75">
      <c r="A53" s="21">
        <v>51</v>
      </c>
      <c r="B53" s="27" t="s">
        <v>99</v>
      </c>
      <c r="C53" s="47">
        <v>1967</v>
      </c>
      <c r="D53" s="28">
        <v>48</v>
      </c>
      <c r="E53" s="39" t="s">
        <v>31</v>
      </c>
      <c r="F53" s="66" t="s">
        <v>100</v>
      </c>
      <c r="G53" s="31" t="s">
        <v>14</v>
      </c>
      <c r="H53" s="23">
        <v>16</v>
      </c>
      <c r="I53" s="26">
        <v>1</v>
      </c>
      <c r="J53" s="40" t="s">
        <v>35</v>
      </c>
      <c r="K53" s="67">
        <f aca="true" t="shared" si="1" ref="K53:K67">SUM(F53/4.53)</f>
        <v>0.22075055187637968</v>
      </c>
    </row>
    <row r="54" spans="1:11" ht="12.75">
      <c r="A54" s="21">
        <v>52</v>
      </c>
      <c r="B54" s="34" t="s">
        <v>101</v>
      </c>
      <c r="C54" s="13">
        <v>1948</v>
      </c>
      <c r="D54" s="28">
        <v>67</v>
      </c>
      <c r="E54" s="36" t="s">
        <v>52</v>
      </c>
      <c r="F54" s="68" t="s">
        <v>102</v>
      </c>
      <c r="G54" s="41" t="s">
        <v>61</v>
      </c>
      <c r="H54" s="23">
        <v>2</v>
      </c>
      <c r="I54" s="53">
        <v>9</v>
      </c>
      <c r="J54" s="65"/>
      <c r="K54" s="67">
        <f t="shared" si="1"/>
        <v>0.22197694383124844</v>
      </c>
    </row>
    <row r="55" spans="1:11" ht="12.75">
      <c r="A55" s="21">
        <v>53</v>
      </c>
      <c r="B55" s="37" t="s">
        <v>103</v>
      </c>
      <c r="C55" s="38">
        <v>1979</v>
      </c>
      <c r="D55" s="28">
        <v>36</v>
      </c>
      <c r="E55" s="50" t="s">
        <v>26</v>
      </c>
      <c r="F55" s="69" t="s">
        <v>104</v>
      </c>
      <c r="G55" s="16" t="s">
        <v>18</v>
      </c>
      <c r="H55" s="23">
        <v>12</v>
      </c>
      <c r="I55" s="26">
        <v>1</v>
      </c>
      <c r="J55" s="35"/>
      <c r="K55" s="67">
        <f t="shared" si="1"/>
        <v>0.22856880058866813</v>
      </c>
    </row>
    <row r="56" spans="1:11" ht="12.75">
      <c r="A56" s="10">
        <v>54</v>
      </c>
      <c r="B56" s="11" t="s">
        <v>105</v>
      </c>
      <c r="C56" s="12">
        <v>1952</v>
      </c>
      <c r="D56" s="28">
        <v>63</v>
      </c>
      <c r="E56" s="50" t="s">
        <v>66</v>
      </c>
      <c r="F56" s="68" t="s">
        <v>106</v>
      </c>
      <c r="G56" s="41" t="s">
        <v>61</v>
      </c>
      <c r="H56" s="17">
        <v>3</v>
      </c>
      <c r="I56" s="26">
        <v>8</v>
      </c>
      <c r="J56" s="70"/>
      <c r="K56" s="67">
        <f t="shared" si="1"/>
        <v>0.22964189354917833</v>
      </c>
    </row>
    <row r="57" spans="1:11" ht="12.75">
      <c r="A57" s="21">
        <v>55</v>
      </c>
      <c r="B57" s="11" t="s">
        <v>107</v>
      </c>
      <c r="C57" s="12">
        <v>1985</v>
      </c>
      <c r="D57" s="28">
        <v>30</v>
      </c>
      <c r="E57" s="22" t="s">
        <v>31</v>
      </c>
      <c r="F57" s="68" t="s">
        <v>108</v>
      </c>
      <c r="G57" s="16" t="s">
        <v>18</v>
      </c>
      <c r="H57" s="23">
        <v>13</v>
      </c>
      <c r="I57" s="26">
        <v>1</v>
      </c>
      <c r="J57" s="24"/>
      <c r="K57" s="67">
        <f t="shared" si="1"/>
        <v>0.23669364728967376</v>
      </c>
    </row>
    <row r="58" spans="1:11" ht="12.75">
      <c r="A58" s="21">
        <v>56</v>
      </c>
      <c r="B58" s="34" t="s">
        <v>109</v>
      </c>
      <c r="C58" s="13">
        <v>1986</v>
      </c>
      <c r="D58" s="28">
        <v>29</v>
      </c>
      <c r="E58" s="36" t="s">
        <v>31</v>
      </c>
      <c r="F58" s="68" t="s">
        <v>110</v>
      </c>
      <c r="G58" s="16" t="s">
        <v>44</v>
      </c>
      <c r="H58" s="23">
        <v>4</v>
      </c>
      <c r="I58" s="26">
        <v>7</v>
      </c>
      <c r="J58" s="40" t="s">
        <v>35</v>
      </c>
      <c r="K58" s="67">
        <f t="shared" si="1"/>
        <v>0.23684694628403238</v>
      </c>
    </row>
    <row r="59" spans="1:11" ht="12.75">
      <c r="A59" s="21">
        <v>57</v>
      </c>
      <c r="B59" s="37" t="s">
        <v>111</v>
      </c>
      <c r="C59" s="38">
        <v>1976</v>
      </c>
      <c r="D59" s="28">
        <v>39</v>
      </c>
      <c r="E59" s="39" t="s">
        <v>52</v>
      </c>
      <c r="F59" s="68" t="s">
        <v>112</v>
      </c>
      <c r="G59" s="16" t="s">
        <v>40</v>
      </c>
      <c r="H59" s="23">
        <v>12</v>
      </c>
      <c r="I59" s="53">
        <v>1</v>
      </c>
      <c r="J59" s="33"/>
      <c r="K59" s="67">
        <f t="shared" si="1"/>
        <v>0.24313220505273486</v>
      </c>
    </row>
    <row r="60" spans="1:11" ht="12.75">
      <c r="A60" s="21">
        <v>58</v>
      </c>
      <c r="B60" s="11" t="s">
        <v>113</v>
      </c>
      <c r="C60" s="12">
        <v>1973</v>
      </c>
      <c r="D60" s="28">
        <v>42</v>
      </c>
      <c r="E60" s="50" t="s">
        <v>26</v>
      </c>
      <c r="F60" s="68" t="s">
        <v>114</v>
      </c>
      <c r="G60" s="16" t="s">
        <v>40</v>
      </c>
      <c r="H60" s="23">
        <v>13</v>
      </c>
      <c r="I60" s="53">
        <v>1</v>
      </c>
      <c r="J60" s="24"/>
      <c r="K60" s="67">
        <f t="shared" si="1"/>
        <v>0.24435859700760362</v>
      </c>
    </row>
    <row r="61" spans="1:11" ht="12.75">
      <c r="A61" s="10">
        <v>59</v>
      </c>
      <c r="B61" s="11" t="s">
        <v>115</v>
      </c>
      <c r="C61" s="12">
        <v>1960</v>
      </c>
      <c r="D61" s="28">
        <v>55</v>
      </c>
      <c r="E61" s="14" t="s">
        <v>13</v>
      </c>
      <c r="F61" s="68" t="s">
        <v>116</v>
      </c>
      <c r="G61" s="41" t="s">
        <v>75</v>
      </c>
      <c r="H61" s="17">
        <v>2</v>
      </c>
      <c r="I61" s="26">
        <v>9</v>
      </c>
      <c r="J61" s="24"/>
      <c r="K61" s="67">
        <f t="shared" si="1"/>
        <v>0.24727127790041695</v>
      </c>
    </row>
    <row r="62" spans="1:11" ht="12.75">
      <c r="A62" s="21">
        <v>60</v>
      </c>
      <c r="B62" s="71" t="s">
        <v>117</v>
      </c>
      <c r="C62" s="72">
        <v>1953</v>
      </c>
      <c r="D62" s="28">
        <v>62</v>
      </c>
      <c r="E62" s="14" t="s">
        <v>88</v>
      </c>
      <c r="F62" s="68" t="s">
        <v>118</v>
      </c>
      <c r="G62" s="16" t="s">
        <v>61</v>
      </c>
      <c r="H62" s="23">
        <v>4</v>
      </c>
      <c r="I62" s="26">
        <v>7</v>
      </c>
      <c r="J62" s="70"/>
      <c r="K62" s="67">
        <f t="shared" si="1"/>
        <v>0.24819107186656852</v>
      </c>
    </row>
    <row r="63" spans="1:11" ht="12.75">
      <c r="A63" s="10">
        <v>61</v>
      </c>
      <c r="B63" s="11" t="s">
        <v>119</v>
      </c>
      <c r="C63" s="12">
        <v>1948</v>
      </c>
      <c r="D63" s="28">
        <v>67</v>
      </c>
      <c r="E63" s="50" t="s">
        <v>66</v>
      </c>
      <c r="F63" s="68" t="s">
        <v>120</v>
      </c>
      <c r="G63" s="16" t="s">
        <v>61</v>
      </c>
      <c r="H63" s="17">
        <v>5</v>
      </c>
      <c r="I63" s="26">
        <v>6</v>
      </c>
      <c r="J63" s="24"/>
      <c r="K63" s="67">
        <f t="shared" si="1"/>
        <v>0.24987736080451312</v>
      </c>
    </row>
    <row r="64" spans="1:11" ht="12.75">
      <c r="A64" s="21">
        <v>62</v>
      </c>
      <c r="B64" s="11" t="s">
        <v>121</v>
      </c>
      <c r="C64" s="12">
        <v>1953</v>
      </c>
      <c r="D64" s="28">
        <v>62</v>
      </c>
      <c r="E64" s="50" t="s">
        <v>66</v>
      </c>
      <c r="F64" s="68" t="s">
        <v>122</v>
      </c>
      <c r="G64" s="16" t="s">
        <v>61</v>
      </c>
      <c r="H64" s="23">
        <v>6</v>
      </c>
      <c r="I64" s="26">
        <v>5</v>
      </c>
      <c r="J64" s="24"/>
      <c r="K64" s="67">
        <f t="shared" si="1"/>
        <v>0.2526367427029678</v>
      </c>
    </row>
    <row r="65" spans="1:11" ht="12.75">
      <c r="A65" s="21">
        <v>63</v>
      </c>
      <c r="B65" s="11" t="s">
        <v>123</v>
      </c>
      <c r="C65" s="12">
        <v>1993</v>
      </c>
      <c r="D65" s="28">
        <v>22</v>
      </c>
      <c r="E65" s="14" t="s">
        <v>124</v>
      </c>
      <c r="F65" s="68" t="s">
        <v>125</v>
      </c>
      <c r="G65" s="16" t="s">
        <v>44</v>
      </c>
      <c r="H65" s="23">
        <v>5</v>
      </c>
      <c r="I65" s="26">
        <v>6</v>
      </c>
      <c r="J65" s="33"/>
      <c r="K65" s="67">
        <f t="shared" si="1"/>
        <v>0.25662251655629137</v>
      </c>
    </row>
    <row r="66" spans="1:11" ht="12.75">
      <c r="A66" s="21">
        <v>64</v>
      </c>
      <c r="B66" s="11" t="s">
        <v>126</v>
      </c>
      <c r="C66" s="12">
        <v>1945</v>
      </c>
      <c r="D66" s="28">
        <v>70</v>
      </c>
      <c r="E66" s="50" t="s">
        <v>66</v>
      </c>
      <c r="F66" s="68" t="s">
        <v>127</v>
      </c>
      <c r="G66" s="16" t="s">
        <v>61</v>
      </c>
      <c r="H66" s="23">
        <v>7</v>
      </c>
      <c r="I66" s="26">
        <v>4</v>
      </c>
      <c r="J66" s="24"/>
      <c r="K66" s="67">
        <f t="shared" si="1"/>
        <v>0.2682732401275447</v>
      </c>
    </row>
    <row r="67" spans="1:11" ht="12.75">
      <c r="A67" s="10">
        <v>65</v>
      </c>
      <c r="B67" s="73" t="s">
        <v>128</v>
      </c>
      <c r="C67" s="47">
        <v>1977</v>
      </c>
      <c r="D67" s="28">
        <v>38</v>
      </c>
      <c r="E67" s="29" t="s">
        <v>26</v>
      </c>
      <c r="F67" s="68" t="s">
        <v>129</v>
      </c>
      <c r="G67" s="31" t="s">
        <v>40</v>
      </c>
      <c r="H67" s="23">
        <v>14</v>
      </c>
      <c r="I67" s="74">
        <v>1</v>
      </c>
      <c r="J67" s="33"/>
      <c r="K67" s="67">
        <f t="shared" si="1"/>
        <v>0.2834498405690459</v>
      </c>
    </row>
    <row r="68" spans="1:11" ht="12.75">
      <c r="A68" s="21">
        <v>66</v>
      </c>
      <c r="B68" s="11" t="s">
        <v>130</v>
      </c>
      <c r="C68" s="13">
        <v>1959</v>
      </c>
      <c r="D68" s="28">
        <v>56</v>
      </c>
      <c r="E68" s="36" t="s">
        <v>31</v>
      </c>
      <c r="F68" s="75" t="s">
        <v>131</v>
      </c>
      <c r="G68" s="41" t="s">
        <v>75</v>
      </c>
      <c r="H68" s="17">
        <v>3</v>
      </c>
      <c r="I68" s="26">
        <v>8</v>
      </c>
      <c r="J68" s="65" t="s">
        <v>132</v>
      </c>
      <c r="K68" s="67"/>
    </row>
    <row r="69" spans="1:11" ht="12.75">
      <c r="A69" s="21">
        <v>67</v>
      </c>
      <c r="B69" s="11" t="s">
        <v>133</v>
      </c>
      <c r="C69" s="12">
        <v>1945</v>
      </c>
      <c r="D69" s="60">
        <f>SUM(2015-C69)</f>
        <v>70</v>
      </c>
      <c r="E69" s="76" t="s">
        <v>52</v>
      </c>
      <c r="F69" s="75" t="s">
        <v>131</v>
      </c>
      <c r="G69" s="16" t="s">
        <v>61</v>
      </c>
      <c r="H69" s="77">
        <v>8</v>
      </c>
      <c r="I69" s="26">
        <v>2</v>
      </c>
      <c r="J69" s="65" t="s">
        <v>132</v>
      </c>
      <c r="K69" s="67"/>
    </row>
    <row r="70" spans="1:11" ht="12.75">
      <c r="A70" s="21">
        <v>68</v>
      </c>
      <c r="B70" s="78" t="s">
        <v>134</v>
      </c>
      <c r="C70" s="79">
        <v>1970</v>
      </c>
      <c r="D70" s="28">
        <f>SUM(2015-C70)</f>
        <v>45</v>
      </c>
      <c r="E70" s="50" t="s">
        <v>66</v>
      </c>
      <c r="F70" s="75" t="s">
        <v>131</v>
      </c>
      <c r="G70" s="16" t="s">
        <v>40</v>
      </c>
      <c r="H70" s="77">
        <v>15</v>
      </c>
      <c r="I70" s="26">
        <v>1</v>
      </c>
      <c r="J70" s="65" t="s">
        <v>132</v>
      </c>
      <c r="K70" s="67"/>
    </row>
    <row r="71" spans="1:11" ht="12.75">
      <c r="A71" s="10">
        <v>69</v>
      </c>
      <c r="B71" s="11" t="s">
        <v>135</v>
      </c>
      <c r="C71" s="12">
        <v>1949</v>
      </c>
      <c r="D71" s="60">
        <f>SUM(2015-C71)</f>
        <v>66</v>
      </c>
      <c r="E71" s="14" t="s">
        <v>31</v>
      </c>
      <c r="F71" s="75" t="s">
        <v>131</v>
      </c>
      <c r="G71" s="16" t="s">
        <v>61</v>
      </c>
      <c r="H71" s="77">
        <v>9</v>
      </c>
      <c r="I71" s="26">
        <v>2</v>
      </c>
      <c r="J71" s="65" t="s">
        <v>132</v>
      </c>
      <c r="K71" s="67"/>
    </row>
    <row r="72" spans="1:11" ht="12.75">
      <c r="A72" s="21">
        <v>70</v>
      </c>
      <c r="B72" s="80" t="s">
        <v>136</v>
      </c>
      <c r="C72" s="81">
        <v>1988</v>
      </c>
      <c r="D72" s="28">
        <v>27</v>
      </c>
      <c r="E72" s="82" t="s">
        <v>137</v>
      </c>
      <c r="F72" s="83" t="s">
        <v>138</v>
      </c>
      <c r="G72" s="16" t="s">
        <v>44</v>
      </c>
      <c r="H72" s="23">
        <v>6</v>
      </c>
      <c r="I72" s="26">
        <v>0</v>
      </c>
      <c r="J72" s="40" t="s">
        <v>35</v>
      </c>
      <c r="K72" s="67"/>
    </row>
  </sheetData>
  <sheetProtection selectLockedCells="1" selectUnlockedCells="1"/>
  <mergeCells count="1">
    <mergeCell ref="A1:K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1" sqref="A1"/>
    </sheetView>
  </sheetViews>
  <sheetFormatPr defaultColWidth="9.140625" defaultRowHeight="15"/>
  <cols>
    <col min="1" max="1" width="3.7109375" style="77" customWidth="1"/>
    <col min="2" max="2" width="21.00390625" style="84" customWidth="1"/>
    <col min="3" max="3" width="5.421875" style="85" customWidth="1"/>
    <col min="4" max="4" width="4.00390625" style="85" customWidth="1"/>
    <col min="5" max="5" width="18.7109375" style="77" customWidth="1"/>
    <col min="6" max="6" width="7.28125" style="86" customWidth="1"/>
    <col min="7" max="7" width="3.7109375" style="87" customWidth="1"/>
    <col min="8" max="8" width="3.8515625" style="77" customWidth="1"/>
    <col min="9" max="9" width="4.7109375" style="77" customWidth="1"/>
    <col min="10" max="10" width="11.00390625" style="77" customWidth="1"/>
    <col min="11" max="11" width="6.140625" style="88" customWidth="1"/>
  </cols>
  <sheetData>
    <row r="1" spans="1:11" ht="12.75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89" t="s">
        <v>2</v>
      </c>
      <c r="C2" s="90" t="s">
        <v>3</v>
      </c>
      <c r="D2" s="90" t="s">
        <v>4</v>
      </c>
      <c r="E2" s="5" t="s">
        <v>5</v>
      </c>
      <c r="F2" s="6" t="s">
        <v>6</v>
      </c>
      <c r="G2" s="91" t="s">
        <v>7</v>
      </c>
      <c r="H2" s="5" t="s">
        <v>8</v>
      </c>
      <c r="I2" s="92" t="s">
        <v>9</v>
      </c>
      <c r="J2" s="93" t="s">
        <v>10</v>
      </c>
      <c r="K2" s="9" t="s">
        <v>11</v>
      </c>
    </row>
    <row r="3" spans="1:11" ht="12.75">
      <c r="A3" s="10">
        <v>1</v>
      </c>
      <c r="B3" s="94" t="s">
        <v>12</v>
      </c>
      <c r="C3" s="95">
        <v>1975</v>
      </c>
      <c r="D3" s="96">
        <v>40</v>
      </c>
      <c r="E3" s="14" t="s">
        <v>13</v>
      </c>
      <c r="F3" s="97">
        <v>0.6513888888888889</v>
      </c>
      <c r="G3" s="98" t="s">
        <v>14</v>
      </c>
      <c r="H3" s="99">
        <v>1</v>
      </c>
      <c r="I3" s="100">
        <v>10</v>
      </c>
      <c r="J3" s="101"/>
      <c r="K3" s="20">
        <f>SUM(F3)/4.53</f>
        <v>0.143794456708364</v>
      </c>
    </row>
    <row r="4" spans="1:11" ht="12.75">
      <c r="A4" s="21">
        <v>2</v>
      </c>
      <c r="B4" s="94" t="s">
        <v>20</v>
      </c>
      <c r="C4" s="95">
        <v>1995</v>
      </c>
      <c r="D4" s="96">
        <v>20</v>
      </c>
      <c r="E4" s="22" t="s">
        <v>21</v>
      </c>
      <c r="F4" s="43">
        <v>0.6701388888888888</v>
      </c>
      <c r="G4" s="98" t="s">
        <v>22</v>
      </c>
      <c r="H4" s="102">
        <v>1</v>
      </c>
      <c r="I4" s="100">
        <v>10</v>
      </c>
      <c r="J4" s="101"/>
      <c r="K4" s="25">
        <f>SUM(F4)/4.53</f>
        <v>0.1479335295560461</v>
      </c>
    </row>
    <row r="5" spans="1:11" ht="12.75">
      <c r="A5" s="21">
        <v>3</v>
      </c>
      <c r="B5" s="94" t="s">
        <v>28</v>
      </c>
      <c r="C5" s="95">
        <v>1980</v>
      </c>
      <c r="D5" s="96">
        <v>35</v>
      </c>
      <c r="E5" s="22" t="s">
        <v>29</v>
      </c>
      <c r="F5" s="43">
        <v>0.6881944444444444</v>
      </c>
      <c r="G5" s="98" t="s">
        <v>18</v>
      </c>
      <c r="H5" s="102">
        <v>1</v>
      </c>
      <c r="I5" s="100">
        <v>10</v>
      </c>
      <c r="J5" s="101"/>
      <c r="K5" s="25">
        <f>SUM(F5)/4.53</f>
        <v>0.15191930340936963</v>
      </c>
    </row>
    <row r="6" spans="1:11" ht="12.75">
      <c r="A6" s="21">
        <v>4</v>
      </c>
      <c r="B6" s="103" t="s">
        <v>27</v>
      </c>
      <c r="C6" s="96">
        <v>1972</v>
      </c>
      <c r="D6" s="96">
        <v>43</v>
      </c>
      <c r="E6" s="50" t="s">
        <v>26</v>
      </c>
      <c r="F6" s="15">
        <v>0.7076388888888889</v>
      </c>
      <c r="G6" s="98" t="s">
        <v>14</v>
      </c>
      <c r="H6" s="102">
        <v>2</v>
      </c>
      <c r="I6" s="104">
        <v>9</v>
      </c>
      <c r="J6" s="105"/>
      <c r="K6" s="25">
        <f>SUM(F6)/4.53</f>
        <v>0.15621167525141036</v>
      </c>
    </row>
    <row r="7" spans="1:11" ht="12.75">
      <c r="A7" s="21">
        <v>5</v>
      </c>
      <c r="B7" s="106" t="s">
        <v>30</v>
      </c>
      <c r="C7" s="107">
        <v>1980</v>
      </c>
      <c r="D7" s="96">
        <v>35</v>
      </c>
      <c r="E7" s="29" t="s">
        <v>66</v>
      </c>
      <c r="F7" s="108">
        <v>0.71875</v>
      </c>
      <c r="G7" s="109" t="s">
        <v>18</v>
      </c>
      <c r="H7" s="102">
        <v>2</v>
      </c>
      <c r="I7" s="104">
        <v>9</v>
      </c>
      <c r="J7" s="110" t="s">
        <v>32</v>
      </c>
      <c r="K7" s="25">
        <f>SUM(F7)/4.53</f>
        <v>0.15866445916114788</v>
      </c>
    </row>
    <row r="8" spans="1:11" ht="12.75">
      <c r="A8" s="10">
        <v>6</v>
      </c>
      <c r="B8" s="111" t="s">
        <v>33</v>
      </c>
      <c r="C8" s="112">
        <v>1973</v>
      </c>
      <c r="D8" s="96">
        <v>42</v>
      </c>
      <c r="E8" s="39" t="s">
        <v>34</v>
      </c>
      <c r="F8" s="15">
        <v>0.748611111111111</v>
      </c>
      <c r="G8" s="98" t="s">
        <v>14</v>
      </c>
      <c r="H8" s="99">
        <v>3</v>
      </c>
      <c r="I8" s="104">
        <v>8</v>
      </c>
      <c r="J8" s="105"/>
      <c r="K8" s="20">
        <f aca="true" t="shared" si="0" ref="K8:K52">SUM(F8)/4.53</f>
        <v>0.16525631591856754</v>
      </c>
    </row>
    <row r="9" spans="1:11" ht="12.75">
      <c r="A9" s="21">
        <v>7</v>
      </c>
      <c r="B9" s="111" t="s">
        <v>43</v>
      </c>
      <c r="C9" s="112">
        <v>1983</v>
      </c>
      <c r="D9" s="96">
        <v>32</v>
      </c>
      <c r="E9" s="39" t="s">
        <v>13</v>
      </c>
      <c r="F9" s="44">
        <v>0.7493055555555556</v>
      </c>
      <c r="G9" s="98" t="s">
        <v>44</v>
      </c>
      <c r="H9" s="102">
        <v>1</v>
      </c>
      <c r="I9" s="100">
        <v>10</v>
      </c>
      <c r="J9" s="113" t="s">
        <v>140</v>
      </c>
      <c r="K9" s="25">
        <f>SUM(F9)/4.53</f>
        <v>0.16540961491292616</v>
      </c>
    </row>
    <row r="10" spans="1:11" ht="12.75">
      <c r="A10" s="21">
        <v>8</v>
      </c>
      <c r="B10" s="94" t="s">
        <v>23</v>
      </c>
      <c r="C10" s="95">
        <v>1971</v>
      </c>
      <c r="D10" s="96">
        <v>44</v>
      </c>
      <c r="E10" s="14" t="s">
        <v>24</v>
      </c>
      <c r="F10" s="43">
        <v>0.7493055555555556</v>
      </c>
      <c r="G10" s="98" t="s">
        <v>14</v>
      </c>
      <c r="H10" s="102">
        <v>4</v>
      </c>
      <c r="I10" s="104">
        <v>7</v>
      </c>
      <c r="J10" s="101"/>
      <c r="K10" s="25">
        <f>SUM(F10)/4.53</f>
        <v>0.16540961491292616</v>
      </c>
    </row>
    <row r="11" spans="1:11" ht="12.75">
      <c r="A11" s="21">
        <v>9</v>
      </c>
      <c r="B11" s="103" t="s">
        <v>141</v>
      </c>
      <c r="C11" s="95">
        <v>1966</v>
      </c>
      <c r="D11" s="96">
        <v>49</v>
      </c>
      <c r="E11" s="114" t="s">
        <v>31</v>
      </c>
      <c r="F11" s="43">
        <v>0.7576388888888889</v>
      </c>
      <c r="G11" s="98" t="s">
        <v>14</v>
      </c>
      <c r="H11" s="102">
        <v>5</v>
      </c>
      <c r="I11" s="104">
        <v>6</v>
      </c>
      <c r="J11" s="105"/>
      <c r="K11" s="25">
        <f t="shared" si="0"/>
        <v>0.16724920284522932</v>
      </c>
    </row>
    <row r="12" spans="1:11" ht="12.75">
      <c r="A12" s="21">
        <v>10</v>
      </c>
      <c r="B12" s="94" t="s">
        <v>46</v>
      </c>
      <c r="C12" s="95">
        <v>1987</v>
      </c>
      <c r="D12" s="96">
        <v>28</v>
      </c>
      <c r="E12" s="22" t="s">
        <v>17</v>
      </c>
      <c r="F12" s="43">
        <v>0.7611111111111111</v>
      </c>
      <c r="G12" s="98" t="s">
        <v>22</v>
      </c>
      <c r="H12" s="102">
        <v>2</v>
      </c>
      <c r="I12" s="115">
        <v>9</v>
      </c>
      <c r="J12" s="101"/>
      <c r="K12" s="25">
        <f t="shared" si="0"/>
        <v>0.1680156978170223</v>
      </c>
    </row>
    <row r="13" spans="1:11" ht="12.75">
      <c r="A13" s="10">
        <v>11</v>
      </c>
      <c r="B13" s="103" t="s">
        <v>47</v>
      </c>
      <c r="C13" s="95">
        <v>1972</v>
      </c>
      <c r="D13" s="96">
        <v>43</v>
      </c>
      <c r="E13" s="14" t="s">
        <v>48</v>
      </c>
      <c r="F13" s="15">
        <v>0.7618055555555556</v>
      </c>
      <c r="G13" s="98" t="s">
        <v>14</v>
      </c>
      <c r="H13" s="99">
        <v>6</v>
      </c>
      <c r="I13" s="104">
        <v>5</v>
      </c>
      <c r="J13" s="105"/>
      <c r="K13" s="25">
        <f t="shared" si="0"/>
        <v>0.16816899681138092</v>
      </c>
    </row>
    <row r="14" spans="1:11" ht="12.75">
      <c r="A14" s="21">
        <v>12</v>
      </c>
      <c r="B14" s="94" t="s">
        <v>38</v>
      </c>
      <c r="C14" s="95">
        <v>1977</v>
      </c>
      <c r="D14" s="96">
        <v>38</v>
      </c>
      <c r="E14" s="114" t="s">
        <v>39</v>
      </c>
      <c r="F14" s="43">
        <v>0.7625000000000001</v>
      </c>
      <c r="G14" s="116" t="s">
        <v>40</v>
      </c>
      <c r="H14" s="102">
        <v>1</v>
      </c>
      <c r="I14" s="100">
        <v>10</v>
      </c>
      <c r="J14" s="105"/>
      <c r="K14" s="25">
        <f t="shared" si="0"/>
        <v>0.1683222958057395</v>
      </c>
    </row>
    <row r="15" spans="1:11" ht="12.75">
      <c r="A15" s="10">
        <v>13</v>
      </c>
      <c r="B15" s="94" t="s">
        <v>142</v>
      </c>
      <c r="C15" s="95">
        <v>1983</v>
      </c>
      <c r="D15" s="96">
        <v>32</v>
      </c>
      <c r="E15" s="29" t="s">
        <v>26</v>
      </c>
      <c r="F15" s="43">
        <v>0.7652777777777778</v>
      </c>
      <c r="G15" s="98" t="s">
        <v>18</v>
      </c>
      <c r="H15" s="99">
        <v>3</v>
      </c>
      <c r="I15" s="104">
        <v>8</v>
      </c>
      <c r="J15" s="101"/>
      <c r="K15" s="25">
        <f t="shared" si="0"/>
        <v>0.1689354917831739</v>
      </c>
    </row>
    <row r="16" spans="1:11" ht="12.75">
      <c r="A16" s="21">
        <v>14</v>
      </c>
      <c r="B16" s="94" t="s">
        <v>49</v>
      </c>
      <c r="C16" s="95">
        <v>1973</v>
      </c>
      <c r="D16" s="96">
        <v>42</v>
      </c>
      <c r="E16" s="117" t="s">
        <v>50</v>
      </c>
      <c r="F16" s="15">
        <v>0.7784722222222222</v>
      </c>
      <c r="G16" s="98" t="s">
        <v>14</v>
      </c>
      <c r="H16" s="102">
        <v>7</v>
      </c>
      <c r="I16" s="104">
        <v>4</v>
      </c>
      <c r="J16" s="105"/>
      <c r="K16" s="25">
        <f t="shared" si="0"/>
        <v>0.17184817267598723</v>
      </c>
    </row>
    <row r="17" spans="1:11" ht="12.75">
      <c r="A17" s="21">
        <v>15</v>
      </c>
      <c r="B17" s="106" t="s">
        <v>55</v>
      </c>
      <c r="C17" s="107">
        <v>1981</v>
      </c>
      <c r="D17" s="118">
        <v>34</v>
      </c>
      <c r="E17" s="29" t="s">
        <v>26</v>
      </c>
      <c r="F17" s="30">
        <v>0.7868055555555555</v>
      </c>
      <c r="G17" s="109" t="s">
        <v>18</v>
      </c>
      <c r="H17" s="102">
        <v>4</v>
      </c>
      <c r="I17" s="119">
        <v>7</v>
      </c>
      <c r="J17" s="120"/>
      <c r="K17" s="25">
        <f t="shared" si="0"/>
        <v>0.1736877606082904</v>
      </c>
    </row>
    <row r="18" spans="1:11" ht="12.75">
      <c r="A18" s="21">
        <v>16</v>
      </c>
      <c r="B18" s="103" t="s">
        <v>54</v>
      </c>
      <c r="C18" s="95">
        <v>1972</v>
      </c>
      <c r="D18" s="118">
        <v>43</v>
      </c>
      <c r="E18" s="14" t="s">
        <v>50</v>
      </c>
      <c r="F18" s="15">
        <v>0.7951388888888888</v>
      </c>
      <c r="G18" s="98" t="s">
        <v>14</v>
      </c>
      <c r="H18" s="102">
        <v>8</v>
      </c>
      <c r="I18" s="104">
        <v>3</v>
      </c>
      <c r="J18" s="105"/>
      <c r="K18" s="25">
        <f t="shared" si="0"/>
        <v>0.17552734854059354</v>
      </c>
    </row>
    <row r="19" spans="1:11" ht="12.75">
      <c r="A19" s="21">
        <v>17</v>
      </c>
      <c r="B19" s="94" t="s">
        <v>68</v>
      </c>
      <c r="C19" s="95">
        <v>1974</v>
      </c>
      <c r="D19" s="118">
        <v>41</v>
      </c>
      <c r="E19" s="48" t="s">
        <v>31</v>
      </c>
      <c r="F19" s="15">
        <v>0.8020833333333334</v>
      </c>
      <c r="G19" s="98" t="s">
        <v>14</v>
      </c>
      <c r="H19" s="102">
        <v>9</v>
      </c>
      <c r="I19" s="104">
        <v>2</v>
      </c>
      <c r="J19" s="105"/>
      <c r="K19" s="25">
        <f t="shared" si="0"/>
        <v>0.17706033848417954</v>
      </c>
    </row>
    <row r="20" spans="1:11" ht="12.75">
      <c r="A20" s="10">
        <v>18</v>
      </c>
      <c r="B20" s="94" t="s">
        <v>143</v>
      </c>
      <c r="C20" s="95">
        <v>1980</v>
      </c>
      <c r="D20" s="118">
        <v>35</v>
      </c>
      <c r="E20" s="121" t="s">
        <v>31</v>
      </c>
      <c r="F20" s="43">
        <v>0.8055555555555555</v>
      </c>
      <c r="G20" s="98" t="s">
        <v>18</v>
      </c>
      <c r="H20" s="99">
        <v>5</v>
      </c>
      <c r="I20" s="104">
        <v>6</v>
      </c>
      <c r="J20" s="101"/>
      <c r="K20" s="25">
        <f t="shared" si="0"/>
        <v>0.1778268334559725</v>
      </c>
    </row>
    <row r="21" spans="1:11" ht="12.75">
      <c r="A21" s="21">
        <v>19</v>
      </c>
      <c r="B21" s="111" t="s">
        <v>144</v>
      </c>
      <c r="C21" s="112">
        <v>1991</v>
      </c>
      <c r="D21" s="118">
        <v>24</v>
      </c>
      <c r="E21" s="57" t="s">
        <v>145</v>
      </c>
      <c r="F21" s="43">
        <v>0.8069444444444445</v>
      </c>
      <c r="G21" s="98" t="s">
        <v>22</v>
      </c>
      <c r="H21" s="102">
        <v>3</v>
      </c>
      <c r="I21" s="115">
        <v>8</v>
      </c>
      <c r="J21" s="122" t="s">
        <v>35</v>
      </c>
      <c r="K21" s="25">
        <f t="shared" si="0"/>
        <v>0.1781334314446897</v>
      </c>
    </row>
    <row r="22" spans="1:11" ht="12.75">
      <c r="A22" s="21">
        <v>20</v>
      </c>
      <c r="B22" s="94" t="s">
        <v>146</v>
      </c>
      <c r="C22" s="95">
        <v>1980</v>
      </c>
      <c r="D22" s="118">
        <v>35</v>
      </c>
      <c r="E22" s="50" t="s">
        <v>26</v>
      </c>
      <c r="F22" s="43">
        <v>0.8118055555555556</v>
      </c>
      <c r="G22" s="98" t="s">
        <v>18</v>
      </c>
      <c r="H22" s="102">
        <v>6</v>
      </c>
      <c r="I22" s="104">
        <v>5</v>
      </c>
      <c r="J22" s="101" t="s">
        <v>32</v>
      </c>
      <c r="K22" s="25">
        <f t="shared" si="0"/>
        <v>0.17920652440519988</v>
      </c>
    </row>
    <row r="23" spans="1:11" ht="12.75">
      <c r="A23" s="21">
        <v>21</v>
      </c>
      <c r="B23" s="103" t="s">
        <v>65</v>
      </c>
      <c r="C23" s="96">
        <v>1964</v>
      </c>
      <c r="D23" s="118">
        <v>51</v>
      </c>
      <c r="E23" s="50" t="s">
        <v>66</v>
      </c>
      <c r="F23" s="43">
        <v>0.8131944444444444</v>
      </c>
      <c r="G23" s="116" t="s">
        <v>53</v>
      </c>
      <c r="H23" s="102">
        <v>1</v>
      </c>
      <c r="I23" s="100">
        <v>10</v>
      </c>
      <c r="J23" s="105"/>
      <c r="K23" s="25">
        <f t="shared" si="0"/>
        <v>0.1795131223939171</v>
      </c>
    </row>
    <row r="24" spans="1:11" ht="12.75">
      <c r="A24" s="21">
        <v>22</v>
      </c>
      <c r="B24" s="94" t="s">
        <v>59</v>
      </c>
      <c r="C24" s="95">
        <v>1955</v>
      </c>
      <c r="D24" s="118">
        <v>60</v>
      </c>
      <c r="E24" s="48" t="s">
        <v>60</v>
      </c>
      <c r="F24" s="15">
        <v>0.8173611111111111</v>
      </c>
      <c r="G24" s="116" t="s">
        <v>61</v>
      </c>
      <c r="H24" s="102">
        <v>1</v>
      </c>
      <c r="I24" s="100">
        <v>10</v>
      </c>
      <c r="J24" s="101"/>
      <c r="K24" s="25">
        <f t="shared" si="0"/>
        <v>0.18043291636006867</v>
      </c>
    </row>
    <row r="25" spans="1:11" ht="12.75">
      <c r="A25" s="10">
        <v>23</v>
      </c>
      <c r="B25" s="94" t="s">
        <v>67</v>
      </c>
      <c r="C25" s="95">
        <v>1971</v>
      </c>
      <c r="D25" s="118">
        <v>44</v>
      </c>
      <c r="E25" s="29" t="s">
        <v>26</v>
      </c>
      <c r="F25" s="15">
        <v>0.8180555555555555</v>
      </c>
      <c r="G25" s="98" t="s">
        <v>14</v>
      </c>
      <c r="H25" s="99">
        <v>10</v>
      </c>
      <c r="I25" s="104">
        <v>1</v>
      </c>
      <c r="J25" s="105"/>
      <c r="K25" s="25">
        <f t="shared" si="0"/>
        <v>0.18058621535442726</v>
      </c>
    </row>
    <row r="26" spans="1:11" ht="12.75">
      <c r="A26" s="21">
        <v>24</v>
      </c>
      <c r="B26" s="94" t="s">
        <v>69</v>
      </c>
      <c r="C26" s="95">
        <v>1965</v>
      </c>
      <c r="D26" s="118">
        <v>50</v>
      </c>
      <c r="E26" s="50" t="s">
        <v>66</v>
      </c>
      <c r="F26" s="43">
        <v>0.8201388888888889</v>
      </c>
      <c r="G26" s="123" t="s">
        <v>53</v>
      </c>
      <c r="H26" s="102">
        <v>2</v>
      </c>
      <c r="I26" s="104">
        <v>9</v>
      </c>
      <c r="J26" s="105"/>
      <c r="K26" s="25">
        <f t="shared" si="0"/>
        <v>0.18104611233750306</v>
      </c>
    </row>
    <row r="27" spans="1:11" ht="12.75">
      <c r="A27" s="10">
        <v>25</v>
      </c>
      <c r="B27" s="111" t="s">
        <v>71</v>
      </c>
      <c r="C27" s="112">
        <v>1981</v>
      </c>
      <c r="D27" s="118">
        <v>34</v>
      </c>
      <c r="E27" s="39" t="s">
        <v>72</v>
      </c>
      <c r="F27" s="44">
        <v>0.8256944444444444</v>
      </c>
      <c r="G27" s="98" t="s">
        <v>44</v>
      </c>
      <c r="H27" s="99">
        <v>2</v>
      </c>
      <c r="I27" s="104">
        <v>9</v>
      </c>
      <c r="J27" s="105"/>
      <c r="K27" s="25">
        <f t="shared" si="0"/>
        <v>0.18227250429237182</v>
      </c>
    </row>
    <row r="28" spans="1:11" ht="12.75">
      <c r="A28" s="21">
        <v>26</v>
      </c>
      <c r="B28" s="94" t="s">
        <v>64</v>
      </c>
      <c r="C28" s="95">
        <v>1973</v>
      </c>
      <c r="D28" s="118">
        <v>42</v>
      </c>
      <c r="E28" s="50" t="s">
        <v>26</v>
      </c>
      <c r="F28" s="43">
        <v>0.8312499999999999</v>
      </c>
      <c r="G28" s="98" t="s">
        <v>14</v>
      </c>
      <c r="H28" s="102">
        <v>11</v>
      </c>
      <c r="I28" s="104">
        <v>1</v>
      </c>
      <c r="J28" s="105"/>
      <c r="K28" s="25">
        <f t="shared" si="0"/>
        <v>0.18349889624724058</v>
      </c>
    </row>
    <row r="29" spans="1:11" ht="12.75">
      <c r="A29" s="21">
        <v>27</v>
      </c>
      <c r="B29" s="94" t="s">
        <v>73</v>
      </c>
      <c r="C29" s="95">
        <v>1975</v>
      </c>
      <c r="D29" s="118">
        <v>40</v>
      </c>
      <c r="E29" s="29" t="s">
        <v>66</v>
      </c>
      <c r="F29" s="43">
        <v>0.8326388888888889</v>
      </c>
      <c r="G29" s="123" t="s">
        <v>40</v>
      </c>
      <c r="H29" s="102">
        <v>2</v>
      </c>
      <c r="I29" s="104">
        <v>9</v>
      </c>
      <c r="J29" s="105"/>
      <c r="K29" s="25">
        <f t="shared" si="0"/>
        <v>0.18380549423595782</v>
      </c>
    </row>
    <row r="30" spans="1:11" ht="12.75">
      <c r="A30" s="21">
        <v>28</v>
      </c>
      <c r="B30" s="94" t="s">
        <v>147</v>
      </c>
      <c r="C30" s="95">
        <v>1981</v>
      </c>
      <c r="D30" s="118">
        <v>34</v>
      </c>
      <c r="E30" s="29" t="s">
        <v>148</v>
      </c>
      <c r="F30" s="43">
        <v>0.8520833333333333</v>
      </c>
      <c r="G30" s="98" t="s">
        <v>18</v>
      </c>
      <c r="H30" s="102">
        <v>7</v>
      </c>
      <c r="I30" s="104">
        <v>4</v>
      </c>
      <c r="J30" s="101"/>
      <c r="K30" s="25">
        <f t="shared" si="0"/>
        <v>0.1880978660779985</v>
      </c>
    </row>
    <row r="31" spans="1:11" ht="12.75">
      <c r="A31" s="21">
        <v>29</v>
      </c>
      <c r="B31" s="111" t="s">
        <v>76</v>
      </c>
      <c r="C31" s="112">
        <v>1979</v>
      </c>
      <c r="D31" s="118">
        <v>36</v>
      </c>
      <c r="E31" s="39" t="s">
        <v>77</v>
      </c>
      <c r="F31" s="15">
        <v>0.8534722222222223</v>
      </c>
      <c r="G31" s="109" t="s">
        <v>18</v>
      </c>
      <c r="H31" s="102">
        <v>8</v>
      </c>
      <c r="I31" s="104">
        <v>3</v>
      </c>
      <c r="J31" s="105"/>
      <c r="K31" s="25">
        <f t="shared" si="0"/>
        <v>0.18840446406671574</v>
      </c>
    </row>
    <row r="32" spans="1:11" ht="12.75">
      <c r="A32" s="10">
        <v>30</v>
      </c>
      <c r="B32" s="94" t="s">
        <v>78</v>
      </c>
      <c r="C32" s="95">
        <v>1973</v>
      </c>
      <c r="D32" s="118">
        <v>42</v>
      </c>
      <c r="E32" s="50" t="s">
        <v>26</v>
      </c>
      <c r="F32" s="15">
        <v>0.8548611111111111</v>
      </c>
      <c r="G32" s="116" t="s">
        <v>40</v>
      </c>
      <c r="H32" s="99">
        <v>3</v>
      </c>
      <c r="I32" s="104">
        <v>8</v>
      </c>
      <c r="J32" s="105"/>
      <c r="K32" s="25">
        <f t="shared" si="0"/>
        <v>0.1887110620554329</v>
      </c>
    </row>
    <row r="33" spans="1:11" ht="12.75">
      <c r="A33" s="21">
        <v>31</v>
      </c>
      <c r="B33" s="111" t="s">
        <v>149</v>
      </c>
      <c r="C33" s="112">
        <v>1986</v>
      </c>
      <c r="D33" s="96">
        <v>29</v>
      </c>
      <c r="E33" s="57" t="s">
        <v>150</v>
      </c>
      <c r="F33" s="43">
        <v>0.8708333333333332</v>
      </c>
      <c r="G33" s="98" t="s">
        <v>22</v>
      </c>
      <c r="H33" s="102">
        <v>4</v>
      </c>
      <c r="I33" s="115">
        <v>7</v>
      </c>
      <c r="J33" s="122" t="s">
        <v>35</v>
      </c>
      <c r="K33" s="25">
        <f t="shared" si="0"/>
        <v>0.1922369389256806</v>
      </c>
    </row>
    <row r="34" spans="1:11" ht="12.75">
      <c r="A34" s="21">
        <v>32</v>
      </c>
      <c r="B34" s="103" t="s">
        <v>85</v>
      </c>
      <c r="C34" s="95">
        <v>1972</v>
      </c>
      <c r="D34" s="96">
        <v>43</v>
      </c>
      <c r="E34" s="14" t="s">
        <v>34</v>
      </c>
      <c r="F34" s="15">
        <v>0.88125</v>
      </c>
      <c r="G34" s="98" t="s">
        <v>14</v>
      </c>
      <c r="H34" s="102">
        <v>12</v>
      </c>
      <c r="I34" s="104">
        <v>1</v>
      </c>
      <c r="J34" s="105"/>
      <c r="K34" s="25">
        <f t="shared" si="0"/>
        <v>0.1945364238410596</v>
      </c>
    </row>
    <row r="35" spans="1:11" ht="12.75">
      <c r="A35" s="21">
        <v>33</v>
      </c>
      <c r="B35" s="94" t="s">
        <v>74</v>
      </c>
      <c r="C35" s="96">
        <v>1965</v>
      </c>
      <c r="D35" s="96">
        <v>50</v>
      </c>
      <c r="E35" s="22" t="s">
        <v>21</v>
      </c>
      <c r="F35" s="15">
        <v>0.8895833333333334</v>
      </c>
      <c r="G35" s="116" t="s">
        <v>75</v>
      </c>
      <c r="H35" s="102">
        <v>1</v>
      </c>
      <c r="I35" s="100">
        <v>10</v>
      </c>
      <c r="J35" s="105"/>
      <c r="K35" s="25">
        <f t="shared" si="0"/>
        <v>0.19637601177336278</v>
      </c>
    </row>
    <row r="36" spans="1:11" ht="12.75">
      <c r="A36" s="21">
        <v>34</v>
      </c>
      <c r="B36" s="94" t="s">
        <v>79</v>
      </c>
      <c r="C36" s="95">
        <v>1979</v>
      </c>
      <c r="D36" s="96">
        <v>36</v>
      </c>
      <c r="E36" s="50" t="s">
        <v>26</v>
      </c>
      <c r="F36" s="15">
        <v>0.8923611111111112</v>
      </c>
      <c r="G36" s="98" t="s">
        <v>40</v>
      </c>
      <c r="H36" s="102">
        <v>4</v>
      </c>
      <c r="I36" s="104">
        <v>7</v>
      </c>
      <c r="J36" s="105"/>
      <c r="K36" s="25">
        <f t="shared" si="0"/>
        <v>0.19698920775079715</v>
      </c>
    </row>
    <row r="37" spans="1:11" ht="12.75">
      <c r="A37" s="10">
        <v>35</v>
      </c>
      <c r="B37" s="124" t="s">
        <v>89</v>
      </c>
      <c r="C37" s="125">
        <v>1976</v>
      </c>
      <c r="D37" s="126">
        <v>39</v>
      </c>
      <c r="E37" s="127" t="s">
        <v>26</v>
      </c>
      <c r="F37" s="97">
        <v>0.8951388888888889</v>
      </c>
      <c r="G37" s="128" t="s">
        <v>40</v>
      </c>
      <c r="H37" s="99">
        <v>5</v>
      </c>
      <c r="I37" s="104">
        <v>6</v>
      </c>
      <c r="J37" s="129"/>
      <c r="K37" s="25">
        <f t="shared" si="0"/>
        <v>0.19760240372823154</v>
      </c>
    </row>
    <row r="38" spans="1:11" ht="12.75">
      <c r="A38" s="21">
        <v>36</v>
      </c>
      <c r="B38" s="103" t="s">
        <v>151</v>
      </c>
      <c r="C38" s="95">
        <v>1966</v>
      </c>
      <c r="D38" s="126">
        <v>49</v>
      </c>
      <c r="E38" s="39" t="s">
        <v>152</v>
      </c>
      <c r="F38" s="130">
        <v>0.8958333333333334</v>
      </c>
      <c r="G38" s="98" t="s">
        <v>14</v>
      </c>
      <c r="H38" s="102">
        <v>13</v>
      </c>
      <c r="I38" s="104">
        <v>1</v>
      </c>
      <c r="J38" s="131" t="s">
        <v>35</v>
      </c>
      <c r="K38" s="25">
        <f t="shared" si="0"/>
        <v>0.19775570272259013</v>
      </c>
    </row>
    <row r="39" spans="1:11" ht="12.75">
      <c r="A39" s="10">
        <v>37</v>
      </c>
      <c r="B39" s="94" t="s">
        <v>153</v>
      </c>
      <c r="C39" s="95">
        <v>1983</v>
      </c>
      <c r="D39" s="126">
        <v>32</v>
      </c>
      <c r="E39" s="50" t="s">
        <v>66</v>
      </c>
      <c r="F39" s="43">
        <v>0.9229166666666666</v>
      </c>
      <c r="G39" s="98" t="s">
        <v>18</v>
      </c>
      <c r="H39" s="99">
        <v>9</v>
      </c>
      <c r="I39" s="104">
        <v>2</v>
      </c>
      <c r="J39" s="132"/>
      <c r="K39" s="25">
        <f t="shared" si="0"/>
        <v>0.2037343635025754</v>
      </c>
    </row>
    <row r="40" spans="1:11" ht="12.75">
      <c r="A40" s="21">
        <v>38</v>
      </c>
      <c r="B40" s="103" t="s">
        <v>154</v>
      </c>
      <c r="C40" s="95">
        <v>1973</v>
      </c>
      <c r="D40" s="126">
        <v>42</v>
      </c>
      <c r="E40" s="39" t="s">
        <v>52</v>
      </c>
      <c r="F40" s="43">
        <v>0.9236111111111112</v>
      </c>
      <c r="G40" s="98" t="s">
        <v>14</v>
      </c>
      <c r="H40" s="102">
        <v>14</v>
      </c>
      <c r="I40" s="104">
        <v>1</v>
      </c>
      <c r="J40" s="133"/>
      <c r="K40" s="25">
        <f t="shared" si="0"/>
        <v>0.20388766249693402</v>
      </c>
    </row>
    <row r="41" spans="1:11" ht="12.75">
      <c r="A41" s="21">
        <v>39</v>
      </c>
      <c r="B41" s="103" t="s">
        <v>92</v>
      </c>
      <c r="C41" s="96">
        <v>1973</v>
      </c>
      <c r="D41" s="126">
        <v>42</v>
      </c>
      <c r="E41" s="50" t="s">
        <v>66</v>
      </c>
      <c r="F41" s="15">
        <v>0.9249999999999999</v>
      </c>
      <c r="G41" s="98" t="s">
        <v>40</v>
      </c>
      <c r="H41" s="102">
        <v>6</v>
      </c>
      <c r="I41" s="104">
        <v>5</v>
      </c>
      <c r="J41" s="129"/>
      <c r="K41" s="25">
        <f t="shared" si="0"/>
        <v>0.20419426048565117</v>
      </c>
    </row>
    <row r="42" spans="1:11" ht="12.75">
      <c r="A42" s="21">
        <v>40</v>
      </c>
      <c r="B42" s="111" t="s">
        <v>86</v>
      </c>
      <c r="C42" s="112">
        <v>1967</v>
      </c>
      <c r="D42" s="126">
        <v>48</v>
      </c>
      <c r="E42" s="50" t="s">
        <v>26</v>
      </c>
      <c r="F42" s="15">
        <v>0.9319444444444445</v>
      </c>
      <c r="G42" s="98" t="s">
        <v>14</v>
      </c>
      <c r="H42" s="102">
        <v>15</v>
      </c>
      <c r="I42" s="104">
        <v>1</v>
      </c>
      <c r="J42" s="105"/>
      <c r="K42" s="25">
        <f t="shared" si="0"/>
        <v>0.20572725042923717</v>
      </c>
    </row>
    <row r="43" spans="1:11" ht="12.75">
      <c r="A43" s="21">
        <v>41</v>
      </c>
      <c r="B43" s="94" t="s">
        <v>91</v>
      </c>
      <c r="C43" s="95">
        <v>1971</v>
      </c>
      <c r="D43" s="126">
        <v>44</v>
      </c>
      <c r="E43" s="14" t="s">
        <v>31</v>
      </c>
      <c r="F43" s="15">
        <v>0.9402777777777778</v>
      </c>
      <c r="G43" s="98" t="s">
        <v>40</v>
      </c>
      <c r="H43" s="102">
        <v>7</v>
      </c>
      <c r="I43" s="104">
        <v>4</v>
      </c>
      <c r="J43" s="110"/>
      <c r="K43" s="25">
        <f t="shared" si="0"/>
        <v>0.20756683836154033</v>
      </c>
    </row>
    <row r="44" spans="1:11" ht="12.75">
      <c r="A44" s="10">
        <v>42</v>
      </c>
      <c r="B44" s="94" t="s">
        <v>155</v>
      </c>
      <c r="C44" s="95">
        <v>1969</v>
      </c>
      <c r="D44" s="126">
        <v>46</v>
      </c>
      <c r="E44" s="50" t="s">
        <v>156</v>
      </c>
      <c r="F44" s="15">
        <v>0.9451388888888889</v>
      </c>
      <c r="G44" s="98" t="s">
        <v>40</v>
      </c>
      <c r="H44" s="99">
        <v>8</v>
      </c>
      <c r="I44" s="104">
        <v>3</v>
      </c>
      <c r="J44" s="105"/>
      <c r="K44" s="25">
        <f t="shared" si="0"/>
        <v>0.2086399313220505</v>
      </c>
    </row>
    <row r="45" spans="1:11" ht="12.75">
      <c r="A45" s="21">
        <v>43</v>
      </c>
      <c r="B45" s="94" t="s">
        <v>157</v>
      </c>
      <c r="C45" s="95">
        <v>1977</v>
      </c>
      <c r="D45" s="96">
        <v>38</v>
      </c>
      <c r="E45" s="50" t="s">
        <v>148</v>
      </c>
      <c r="F45" s="108">
        <v>0.9576388888888889</v>
      </c>
      <c r="G45" s="98" t="s">
        <v>18</v>
      </c>
      <c r="H45" s="102">
        <v>10</v>
      </c>
      <c r="I45" s="104">
        <v>1</v>
      </c>
      <c r="J45" s="101"/>
      <c r="K45" s="25">
        <f t="shared" si="0"/>
        <v>0.21139931322050526</v>
      </c>
    </row>
    <row r="46" spans="1:11" ht="12.75">
      <c r="A46" s="21">
        <v>44</v>
      </c>
      <c r="B46" s="94" t="s">
        <v>94</v>
      </c>
      <c r="C46" s="95">
        <v>1977</v>
      </c>
      <c r="D46" s="96">
        <v>38</v>
      </c>
      <c r="E46" s="50" t="s">
        <v>66</v>
      </c>
      <c r="F46" s="15">
        <v>0.9625</v>
      </c>
      <c r="G46" s="98" t="s">
        <v>40</v>
      </c>
      <c r="H46" s="102">
        <v>9</v>
      </c>
      <c r="I46" s="104">
        <v>2</v>
      </c>
      <c r="J46" s="101"/>
      <c r="K46" s="25">
        <f t="shared" si="0"/>
        <v>0.21247240618101546</v>
      </c>
    </row>
    <row r="47" spans="1:11" ht="12.75">
      <c r="A47" s="21">
        <v>45</v>
      </c>
      <c r="B47" s="103" t="s">
        <v>101</v>
      </c>
      <c r="C47" s="96">
        <v>1948</v>
      </c>
      <c r="D47" s="96">
        <v>67</v>
      </c>
      <c r="E47" s="76" t="s">
        <v>52</v>
      </c>
      <c r="F47" s="15">
        <v>0.9659722222222222</v>
      </c>
      <c r="G47" s="116" t="s">
        <v>61</v>
      </c>
      <c r="H47" s="102">
        <v>2</v>
      </c>
      <c r="I47" s="104">
        <v>9</v>
      </c>
      <c r="J47" s="134"/>
      <c r="K47" s="25">
        <f t="shared" si="0"/>
        <v>0.21323890115280844</v>
      </c>
    </row>
    <row r="48" spans="1:11" ht="12.75">
      <c r="A48" s="21">
        <v>46</v>
      </c>
      <c r="B48" s="135" t="s">
        <v>99</v>
      </c>
      <c r="C48" s="107">
        <v>1967</v>
      </c>
      <c r="D48" s="118">
        <v>48</v>
      </c>
      <c r="E48" s="39" t="s">
        <v>31</v>
      </c>
      <c r="F48" s="108">
        <v>0.9666666666666667</v>
      </c>
      <c r="G48" s="109" t="s">
        <v>14</v>
      </c>
      <c r="H48" s="102">
        <v>16</v>
      </c>
      <c r="I48" s="104">
        <v>1</v>
      </c>
      <c r="J48" s="105"/>
      <c r="K48" s="25">
        <f t="shared" si="0"/>
        <v>0.21339220014716703</v>
      </c>
    </row>
    <row r="49" spans="1:11" ht="12.75">
      <c r="A49" s="10">
        <v>47</v>
      </c>
      <c r="B49" s="94" t="s">
        <v>96</v>
      </c>
      <c r="C49" s="95">
        <v>1974</v>
      </c>
      <c r="D49" s="118">
        <v>41</v>
      </c>
      <c r="E49" s="50" t="s">
        <v>26</v>
      </c>
      <c r="F49" s="15">
        <v>0.96875</v>
      </c>
      <c r="G49" s="98" t="s">
        <v>40</v>
      </c>
      <c r="H49" s="99">
        <v>10</v>
      </c>
      <c r="I49" s="104">
        <v>1</v>
      </c>
      <c r="J49" s="105"/>
      <c r="K49" s="25">
        <f t="shared" si="0"/>
        <v>0.2138520971302428</v>
      </c>
    </row>
    <row r="50" spans="1:11" ht="12.75">
      <c r="A50" s="21">
        <v>48</v>
      </c>
      <c r="B50" s="111" t="s">
        <v>81</v>
      </c>
      <c r="C50" s="112">
        <v>1960</v>
      </c>
      <c r="D50" s="118">
        <v>55</v>
      </c>
      <c r="E50" s="121" t="s">
        <v>13</v>
      </c>
      <c r="F50" s="43">
        <v>0.9791666666666666</v>
      </c>
      <c r="G50" s="116" t="s">
        <v>53</v>
      </c>
      <c r="H50" s="102">
        <v>3</v>
      </c>
      <c r="I50" s="104">
        <v>8</v>
      </c>
      <c r="J50" s="105"/>
      <c r="K50" s="25">
        <f t="shared" si="0"/>
        <v>0.21615158204562177</v>
      </c>
    </row>
    <row r="51" spans="1:11" ht="12.75">
      <c r="A51" s="10">
        <v>49</v>
      </c>
      <c r="B51" s="94" t="s">
        <v>158</v>
      </c>
      <c r="C51" s="95">
        <v>1973</v>
      </c>
      <c r="D51" s="118">
        <v>42</v>
      </c>
      <c r="E51" s="136" t="s">
        <v>52</v>
      </c>
      <c r="F51" s="15">
        <v>0.9923611111111111</v>
      </c>
      <c r="G51" s="98" t="s">
        <v>40</v>
      </c>
      <c r="H51" s="99">
        <v>11</v>
      </c>
      <c r="I51" s="104">
        <v>1</v>
      </c>
      <c r="J51" s="137" t="s">
        <v>35</v>
      </c>
      <c r="K51" s="25">
        <f t="shared" si="0"/>
        <v>0.21906426293843512</v>
      </c>
    </row>
    <row r="52" spans="1:11" ht="12.75">
      <c r="A52" s="21">
        <v>50</v>
      </c>
      <c r="B52" s="94" t="s">
        <v>105</v>
      </c>
      <c r="C52" s="95">
        <v>1952</v>
      </c>
      <c r="D52" s="118">
        <v>63</v>
      </c>
      <c r="E52" s="50" t="s">
        <v>66</v>
      </c>
      <c r="F52" s="68" t="s">
        <v>159</v>
      </c>
      <c r="G52" s="116" t="s">
        <v>61</v>
      </c>
      <c r="H52" s="102">
        <v>3</v>
      </c>
      <c r="I52" s="104">
        <v>8</v>
      </c>
      <c r="J52" s="134"/>
      <c r="K52" s="25">
        <f t="shared" si="0"/>
        <v>0</v>
      </c>
    </row>
    <row r="53" spans="1:11" ht="12.75">
      <c r="A53" s="21">
        <v>51</v>
      </c>
      <c r="B53" s="94" t="s">
        <v>134</v>
      </c>
      <c r="C53" s="95">
        <v>1970</v>
      </c>
      <c r="D53" s="118">
        <v>45</v>
      </c>
      <c r="E53" s="29" t="s">
        <v>66</v>
      </c>
      <c r="F53" s="68" t="s">
        <v>160</v>
      </c>
      <c r="G53" s="98" t="s">
        <v>40</v>
      </c>
      <c r="H53" s="102">
        <v>12</v>
      </c>
      <c r="I53" s="104">
        <v>1</v>
      </c>
      <c r="J53" s="101"/>
      <c r="K53" s="67">
        <f aca="true" t="shared" si="1" ref="K53:K66">SUM(F53/4.53)</f>
        <v>0.22642261466764776</v>
      </c>
    </row>
    <row r="54" spans="1:11" ht="12.75">
      <c r="A54" s="21">
        <v>52</v>
      </c>
      <c r="B54" s="111" t="s">
        <v>111</v>
      </c>
      <c r="C54" s="112">
        <v>1976</v>
      </c>
      <c r="D54" s="118">
        <v>39</v>
      </c>
      <c r="E54" s="138" t="s">
        <v>21</v>
      </c>
      <c r="F54" s="68" t="s">
        <v>161</v>
      </c>
      <c r="G54" s="98" t="s">
        <v>40</v>
      </c>
      <c r="H54" s="102">
        <v>13</v>
      </c>
      <c r="I54" s="104">
        <v>1</v>
      </c>
      <c r="J54" s="110"/>
      <c r="K54" s="67">
        <f t="shared" si="1"/>
        <v>0.24451189600196221</v>
      </c>
    </row>
    <row r="55" spans="1:11" ht="12.75">
      <c r="A55" s="21">
        <v>53</v>
      </c>
      <c r="B55" s="139" t="s">
        <v>115</v>
      </c>
      <c r="C55" s="140">
        <v>1960</v>
      </c>
      <c r="D55" s="118">
        <f>SUM(2015-C55)</f>
        <v>55</v>
      </c>
      <c r="E55" s="14" t="s">
        <v>13</v>
      </c>
      <c r="F55" s="68" t="s">
        <v>162</v>
      </c>
      <c r="G55" s="116" t="s">
        <v>75</v>
      </c>
      <c r="H55" s="102">
        <v>2</v>
      </c>
      <c r="I55" s="104">
        <v>9</v>
      </c>
      <c r="J55" s="120"/>
      <c r="K55" s="67">
        <f t="shared" si="1"/>
        <v>0.2455849889624724</v>
      </c>
    </row>
    <row r="56" spans="1:11" ht="12.75">
      <c r="A56" s="10">
        <v>54</v>
      </c>
      <c r="B56" s="94" t="s">
        <v>113</v>
      </c>
      <c r="C56" s="95">
        <v>1973</v>
      </c>
      <c r="D56" s="118">
        <v>42</v>
      </c>
      <c r="E56" s="29" t="s">
        <v>26</v>
      </c>
      <c r="F56" s="68" t="s">
        <v>163</v>
      </c>
      <c r="G56" s="98" t="s">
        <v>40</v>
      </c>
      <c r="H56" s="99">
        <v>14</v>
      </c>
      <c r="I56" s="104">
        <v>1</v>
      </c>
      <c r="J56" s="101"/>
      <c r="K56" s="67">
        <f t="shared" si="1"/>
        <v>0.24742457689477557</v>
      </c>
    </row>
    <row r="57" spans="1:11" ht="12.75">
      <c r="A57" s="21">
        <v>55</v>
      </c>
      <c r="B57" s="94" t="s">
        <v>119</v>
      </c>
      <c r="C57" s="95">
        <v>1948</v>
      </c>
      <c r="D57" s="118">
        <v>67</v>
      </c>
      <c r="E57" s="50" t="s">
        <v>66</v>
      </c>
      <c r="F57" s="68" t="s">
        <v>164</v>
      </c>
      <c r="G57" s="98" t="s">
        <v>61</v>
      </c>
      <c r="H57" s="102">
        <v>4</v>
      </c>
      <c r="I57" s="104">
        <v>7</v>
      </c>
      <c r="J57" s="101"/>
      <c r="K57" s="67">
        <f t="shared" si="1"/>
        <v>0.24757787588913413</v>
      </c>
    </row>
    <row r="58" spans="1:11" ht="12.75">
      <c r="A58" s="21">
        <v>56</v>
      </c>
      <c r="B58" s="94" t="s">
        <v>126</v>
      </c>
      <c r="C58" s="95">
        <v>1945</v>
      </c>
      <c r="D58" s="118">
        <v>70</v>
      </c>
      <c r="E58" s="29" t="s">
        <v>66</v>
      </c>
      <c r="F58" s="68" t="s">
        <v>165</v>
      </c>
      <c r="G58" s="98" t="s">
        <v>61</v>
      </c>
      <c r="H58" s="102">
        <v>5</v>
      </c>
      <c r="I58" s="104">
        <v>6</v>
      </c>
      <c r="J58" s="120"/>
      <c r="K58" s="67">
        <f t="shared" si="1"/>
        <v>0.2535565366691194</v>
      </c>
    </row>
    <row r="59" spans="1:11" ht="12.75">
      <c r="A59" s="21">
        <v>57</v>
      </c>
      <c r="B59" s="94" t="s">
        <v>121</v>
      </c>
      <c r="C59" s="95">
        <v>1953</v>
      </c>
      <c r="D59" s="118">
        <v>62</v>
      </c>
      <c r="E59" s="29" t="s">
        <v>66</v>
      </c>
      <c r="F59" s="68" t="s">
        <v>166</v>
      </c>
      <c r="G59" s="98" t="s">
        <v>61</v>
      </c>
      <c r="H59" s="102">
        <v>6</v>
      </c>
      <c r="I59" s="104">
        <v>5</v>
      </c>
      <c r="J59" s="101"/>
      <c r="K59" s="67">
        <f t="shared" si="1"/>
        <v>0.2572357125337258</v>
      </c>
    </row>
    <row r="60" spans="1:11" ht="12.75">
      <c r="A60" s="21">
        <v>58</v>
      </c>
      <c r="B60" s="94" t="s">
        <v>133</v>
      </c>
      <c r="C60" s="95">
        <v>1945</v>
      </c>
      <c r="D60" s="118">
        <v>70</v>
      </c>
      <c r="E60" s="141" t="s">
        <v>52</v>
      </c>
      <c r="F60" s="68" t="s">
        <v>167</v>
      </c>
      <c r="G60" s="98" t="s">
        <v>61</v>
      </c>
      <c r="H60" s="102">
        <v>7</v>
      </c>
      <c r="I60" s="104">
        <v>4</v>
      </c>
      <c r="J60" s="101"/>
      <c r="K60" s="67">
        <f t="shared" si="1"/>
        <v>0.2704194260485651</v>
      </c>
    </row>
    <row r="61" spans="1:11" ht="12.75">
      <c r="A61" s="10">
        <v>59</v>
      </c>
      <c r="B61" s="94" t="s">
        <v>128</v>
      </c>
      <c r="C61" s="95">
        <v>1977</v>
      </c>
      <c r="D61" s="118">
        <v>38</v>
      </c>
      <c r="E61" s="50" t="s">
        <v>26</v>
      </c>
      <c r="F61" s="68" t="s">
        <v>168</v>
      </c>
      <c r="G61" s="98" t="s">
        <v>40</v>
      </c>
      <c r="H61" s="99">
        <v>15</v>
      </c>
      <c r="I61" s="104">
        <v>1</v>
      </c>
      <c r="J61" s="105"/>
      <c r="K61" s="67">
        <f t="shared" si="1"/>
        <v>0.27501839587932303</v>
      </c>
    </row>
    <row r="62" spans="1:11" ht="12.75">
      <c r="A62" s="21">
        <v>60</v>
      </c>
      <c r="B62" s="94" t="s">
        <v>169</v>
      </c>
      <c r="C62" s="95">
        <v>1966</v>
      </c>
      <c r="D62" s="118">
        <v>49</v>
      </c>
      <c r="E62" s="29" t="s">
        <v>88</v>
      </c>
      <c r="F62" s="68" t="s">
        <v>170</v>
      </c>
      <c r="G62" s="98" t="s">
        <v>40</v>
      </c>
      <c r="H62" s="99">
        <v>16</v>
      </c>
      <c r="I62" s="104">
        <v>1</v>
      </c>
      <c r="J62" s="137" t="s">
        <v>35</v>
      </c>
      <c r="K62" s="67">
        <f>SUM(F62/4.53)</f>
        <v>0.2782376747608536</v>
      </c>
    </row>
    <row r="63" spans="1:11" ht="12.75">
      <c r="A63" s="10">
        <v>61</v>
      </c>
      <c r="B63" s="111" t="s">
        <v>171</v>
      </c>
      <c r="C63" s="112">
        <v>1965</v>
      </c>
      <c r="D63" s="118">
        <v>50</v>
      </c>
      <c r="E63" s="121" t="s">
        <v>88</v>
      </c>
      <c r="F63" s="68" t="s">
        <v>170</v>
      </c>
      <c r="G63" s="116" t="s">
        <v>53</v>
      </c>
      <c r="H63" s="102">
        <v>4</v>
      </c>
      <c r="I63" s="104">
        <v>7</v>
      </c>
      <c r="J63" s="105"/>
      <c r="K63" s="67">
        <f>SUM(F63/4.53)</f>
        <v>0.2782376747608536</v>
      </c>
    </row>
    <row r="64" spans="1:11" ht="12.75">
      <c r="A64" s="21">
        <v>62</v>
      </c>
      <c r="B64" s="94" t="s">
        <v>135</v>
      </c>
      <c r="C64" s="95">
        <v>1949</v>
      </c>
      <c r="D64" s="96">
        <v>66</v>
      </c>
      <c r="E64" s="48" t="s">
        <v>31</v>
      </c>
      <c r="F64" s="68" t="s">
        <v>172</v>
      </c>
      <c r="G64" s="98" t="s">
        <v>61</v>
      </c>
      <c r="H64" s="102">
        <v>8</v>
      </c>
      <c r="I64" s="104">
        <v>3</v>
      </c>
      <c r="J64" s="134" t="s">
        <v>132</v>
      </c>
      <c r="K64" s="67">
        <f t="shared" si="1"/>
        <v>0.3130365464802551</v>
      </c>
    </row>
    <row r="65" spans="1:11" ht="12.75">
      <c r="A65" s="21">
        <v>63</v>
      </c>
      <c r="B65" s="106" t="s">
        <v>123</v>
      </c>
      <c r="C65" s="107">
        <v>1993</v>
      </c>
      <c r="D65" s="118">
        <v>22</v>
      </c>
      <c r="E65" s="48" t="s">
        <v>124</v>
      </c>
      <c r="F65" s="68" t="s">
        <v>173</v>
      </c>
      <c r="G65" s="109" t="s">
        <v>44</v>
      </c>
      <c r="H65" s="102">
        <v>3</v>
      </c>
      <c r="I65" s="119">
        <v>8</v>
      </c>
      <c r="J65" s="134" t="s">
        <v>132</v>
      </c>
      <c r="K65" s="67">
        <f t="shared" si="1"/>
        <v>0.3788018150600932</v>
      </c>
    </row>
    <row r="66" spans="1:11" ht="12.75">
      <c r="A66" s="142">
        <v>64</v>
      </c>
      <c r="B66" s="143" t="s">
        <v>174</v>
      </c>
      <c r="C66" s="144">
        <v>1970</v>
      </c>
      <c r="D66" s="145">
        <v>45</v>
      </c>
      <c r="E66" s="146" t="s">
        <v>31</v>
      </c>
      <c r="F66" s="147" t="s">
        <v>173</v>
      </c>
      <c r="G66" s="148" t="s">
        <v>40</v>
      </c>
      <c r="H66" s="149">
        <v>17</v>
      </c>
      <c r="I66" s="150">
        <v>1</v>
      </c>
      <c r="J66" s="151" t="s">
        <v>35</v>
      </c>
      <c r="K66" s="152">
        <f t="shared" si="1"/>
        <v>0.3788018150600932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Běkodo 2015</dc:title>
  <dc:subject/>
  <dc:creator>Petr Vorlíček</dc:creator>
  <cp:keywords/>
  <dc:description/>
  <cp:lastModifiedBy>Yvona Rubášová</cp:lastModifiedBy>
  <dcterms:created xsi:type="dcterms:W3CDTF">2015-03-19T11:35:48Z</dcterms:created>
  <dcterms:modified xsi:type="dcterms:W3CDTF">2015-03-26T13:10:53Z</dcterms:modified>
  <cp:category/>
  <cp:version/>
  <cp:contentType/>
  <cp:contentStatus/>
  <cp:revision>1</cp:revision>
</cp:coreProperties>
</file>