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8800" windowHeight="12420" activeTab="2"/>
  </bookViews>
  <sheets>
    <sheet name="Ženy" sheetId="1" r:id="rId1"/>
    <sheet name="Muži" sheetId="2" r:id="rId2"/>
    <sheet name="Celkem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4" i="1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4" i="3"/>
</calcChain>
</file>

<file path=xl/sharedStrings.xml><?xml version="1.0" encoding="utf-8"?>
<sst xmlns="http://schemas.openxmlformats.org/spreadsheetml/2006/main" count="536" uniqueCount="209">
  <si>
    <t>Teodora</t>
  </si>
  <si>
    <t>Svejkovská</t>
  </si>
  <si>
    <t>Forest Gump team</t>
  </si>
  <si>
    <t>0:58:56</t>
  </si>
  <si>
    <t>Ludmila</t>
  </si>
  <si>
    <t>Dokulilová</t>
  </si>
  <si>
    <t>Sokol Stachy</t>
  </si>
  <si>
    <t>1:02:46</t>
  </si>
  <si>
    <t>Eva</t>
  </si>
  <si>
    <t>Potůčková</t>
  </si>
  <si>
    <t>Etriatlon tým</t>
  </si>
  <si>
    <t>1:04:22</t>
  </si>
  <si>
    <t>Kristýna</t>
  </si>
  <si>
    <t>Junková</t>
  </si>
  <si>
    <t>Plzeňští běžci</t>
  </si>
  <si>
    <t>1:04:50</t>
  </si>
  <si>
    <t>Vendula</t>
  </si>
  <si>
    <t>Fronková</t>
  </si>
  <si>
    <t>AC Domažlice</t>
  </si>
  <si>
    <t>1:06:37</t>
  </si>
  <si>
    <t>Helena</t>
  </si>
  <si>
    <t>Beroušková</t>
  </si>
  <si>
    <t>PSP - Klub koloběhu Plzeň</t>
  </si>
  <si>
    <t>1:08:31</t>
  </si>
  <si>
    <t>Marie</t>
  </si>
  <si>
    <t>Machová</t>
  </si>
  <si>
    <t>Sokol Švihov</t>
  </si>
  <si>
    <t>1:09:58</t>
  </si>
  <si>
    <t>Jana</t>
  </si>
  <si>
    <t>Naxerová</t>
  </si>
  <si>
    <t>USK CS Plzeň</t>
  </si>
  <si>
    <t>1:10:18</t>
  </si>
  <si>
    <t>Michaela</t>
  </si>
  <si>
    <t>Bošková</t>
  </si>
  <si>
    <t>Volyně</t>
  </si>
  <si>
    <t>1:10:54</t>
  </si>
  <si>
    <t>Ľubica</t>
  </si>
  <si>
    <t>Hradecká</t>
  </si>
  <si>
    <t/>
  </si>
  <si>
    <t>1:11:02</t>
  </si>
  <si>
    <t>Zlatuška</t>
  </si>
  <si>
    <t>Bejčková</t>
  </si>
  <si>
    <t>Vyběhej se</t>
  </si>
  <si>
    <t>1:12:22</t>
  </si>
  <si>
    <t>Denisa</t>
  </si>
  <si>
    <t>Krocová</t>
  </si>
  <si>
    <t>LENDY club</t>
  </si>
  <si>
    <t>1:14:40</t>
  </si>
  <si>
    <t>Libuše</t>
  </si>
  <si>
    <t>Tichá</t>
  </si>
  <si>
    <t>Brnířov</t>
  </si>
  <si>
    <t>1:15:05</t>
  </si>
  <si>
    <t>Vladimíra</t>
  </si>
  <si>
    <t>1:16:05</t>
  </si>
  <si>
    <t>Kateřina</t>
  </si>
  <si>
    <t>Smazalová</t>
  </si>
  <si>
    <t>1:16:31</t>
  </si>
  <si>
    <t>Maňhalová</t>
  </si>
  <si>
    <t>KPD</t>
  </si>
  <si>
    <t>1:17:09</t>
  </si>
  <si>
    <t>Barbora</t>
  </si>
  <si>
    <t>Soukupová</t>
  </si>
  <si>
    <t>1:19:47</t>
  </si>
  <si>
    <t>Vizingerová</t>
  </si>
  <si>
    <t>1:21:01</t>
  </si>
  <si>
    <t>Monika</t>
  </si>
  <si>
    <t>Krausová</t>
  </si>
  <si>
    <t>1:21:24</t>
  </si>
  <si>
    <t>Daniela</t>
  </si>
  <si>
    <t>Sedláková</t>
  </si>
  <si>
    <t>Ciko team</t>
  </si>
  <si>
    <t>1:25:20</t>
  </si>
  <si>
    <t>Oldřiška</t>
  </si>
  <si>
    <t>Ciprová</t>
  </si>
  <si>
    <t>1:29:58</t>
  </si>
  <si>
    <t>Straková</t>
  </si>
  <si>
    <t>Itchy a Scratchy v Pitchi</t>
  </si>
  <si>
    <t>1:32:22</t>
  </si>
  <si>
    <t>Pořadí</t>
  </si>
  <si>
    <t>Startovní číslo</t>
  </si>
  <si>
    <t>Jméno</t>
  </si>
  <si>
    <t>Příjmení</t>
  </si>
  <si>
    <t>Ročník</t>
  </si>
  <si>
    <t>Klub</t>
  </si>
  <si>
    <t>Čas</t>
  </si>
  <si>
    <t>Miroslav</t>
  </si>
  <si>
    <t>Štefl</t>
  </si>
  <si>
    <t>Rumning klap</t>
  </si>
  <si>
    <t>0:55:28</t>
  </si>
  <si>
    <t>David</t>
  </si>
  <si>
    <t>Lukáš</t>
  </si>
  <si>
    <t>0:55:42</t>
  </si>
  <si>
    <t>Petr</t>
  </si>
  <si>
    <t>Toušek</t>
  </si>
  <si>
    <t>Salviaparadise.cz</t>
  </si>
  <si>
    <t>0:56:25</t>
  </si>
  <si>
    <t>Malina</t>
  </si>
  <si>
    <t>Borek</t>
  </si>
  <si>
    <t>0:56:50</t>
  </si>
  <si>
    <t>Pavel</t>
  </si>
  <si>
    <t>Karlovec</t>
  </si>
  <si>
    <t>ROKA</t>
  </si>
  <si>
    <t>0:57:03</t>
  </si>
  <si>
    <t>Josef</t>
  </si>
  <si>
    <t>Boček</t>
  </si>
  <si>
    <t>Pro legraci</t>
  </si>
  <si>
    <t>0:57:11</t>
  </si>
  <si>
    <t>Tomáš</t>
  </si>
  <si>
    <t>Friedl</t>
  </si>
  <si>
    <t>321start</t>
  </si>
  <si>
    <t>0:57:26</t>
  </si>
  <si>
    <t>Jan</t>
  </si>
  <si>
    <t>Šůcha</t>
  </si>
  <si>
    <t>0:57:49</t>
  </si>
  <si>
    <t>Václavík</t>
  </si>
  <si>
    <t>0:59:51</t>
  </si>
  <si>
    <t>Bejk</t>
  </si>
  <si>
    <t>1:00:15</t>
  </si>
  <si>
    <t>Jakub</t>
  </si>
  <si>
    <t>Ženíšek</t>
  </si>
  <si>
    <t>Tornádo Hradiště</t>
  </si>
  <si>
    <t>1:00:31</t>
  </si>
  <si>
    <t>Jiří</t>
  </si>
  <si>
    <t>Vokáč</t>
  </si>
  <si>
    <t>1:00:36</t>
  </si>
  <si>
    <t>Martin</t>
  </si>
  <si>
    <t>Lutner</t>
  </si>
  <si>
    <t>1:00:54</t>
  </si>
  <si>
    <t>Milan</t>
  </si>
  <si>
    <t>Škarda</t>
  </si>
  <si>
    <t>AC Falcon Rokycany</t>
  </si>
  <si>
    <t>1:02:18</t>
  </si>
  <si>
    <t>Marek</t>
  </si>
  <si>
    <t>Mráz</t>
  </si>
  <si>
    <t>Rozběháme Plzeň</t>
  </si>
  <si>
    <t>1:04:20</t>
  </si>
  <si>
    <t>Cipra</t>
  </si>
  <si>
    <t>Přikryl</t>
  </si>
  <si>
    <t>1:05:01</t>
  </si>
  <si>
    <t>Havlík</t>
  </si>
  <si>
    <t>Rybnice</t>
  </si>
  <si>
    <t>1:05:04</t>
  </si>
  <si>
    <t>Dalibor</t>
  </si>
  <si>
    <t>Dubský</t>
  </si>
  <si>
    <t>Třemošná</t>
  </si>
  <si>
    <t>1:05:37</t>
  </si>
  <si>
    <t>Rom</t>
  </si>
  <si>
    <t>1:06:11</t>
  </si>
  <si>
    <t>Korbel</t>
  </si>
  <si>
    <t>1:06:29</t>
  </si>
  <si>
    <t>Dušan</t>
  </si>
  <si>
    <t>Sabol</t>
  </si>
  <si>
    <t>Fit Club Plzeň</t>
  </si>
  <si>
    <t>1:07:47</t>
  </si>
  <si>
    <t>Behenský</t>
  </si>
  <si>
    <t>Rozběháme Česko</t>
  </si>
  <si>
    <t>1:07:50</t>
  </si>
  <si>
    <t>Vašek</t>
  </si>
  <si>
    <t>Přibek</t>
  </si>
  <si>
    <t>1:08:39</t>
  </si>
  <si>
    <t>Vlastimil</t>
  </si>
  <si>
    <t>Kubal</t>
  </si>
  <si>
    <t>1:10:12</t>
  </si>
  <si>
    <t>Johánek</t>
  </si>
  <si>
    <t>Bořice</t>
  </si>
  <si>
    <t>1:10:13</t>
  </si>
  <si>
    <t>Tichota</t>
  </si>
  <si>
    <t>Nýrsko</t>
  </si>
  <si>
    <t>1:10:17</t>
  </si>
  <si>
    <t>Kremsa</t>
  </si>
  <si>
    <t>1:12:33</t>
  </si>
  <si>
    <t>Kvapil</t>
  </si>
  <si>
    <t>1:12:42</t>
  </si>
  <si>
    <t>Kolařík</t>
  </si>
  <si>
    <t>1:14:31</t>
  </si>
  <si>
    <t>Jindřich</t>
  </si>
  <si>
    <t>Kinkal</t>
  </si>
  <si>
    <t>Obříství</t>
  </si>
  <si>
    <t>1:15:11</t>
  </si>
  <si>
    <t>Víška</t>
  </si>
  <si>
    <t>1:15:54</t>
  </si>
  <si>
    <t>Novotný</t>
  </si>
  <si>
    <t>Křenovy</t>
  </si>
  <si>
    <t>1:16:58</t>
  </si>
  <si>
    <t>Pop</t>
  </si>
  <si>
    <t>1:17:52</t>
  </si>
  <si>
    <t>Hájek</t>
  </si>
  <si>
    <t>1:20:13</t>
  </si>
  <si>
    <t>Žákovec</t>
  </si>
  <si>
    <t>BKPB Plzeň</t>
  </si>
  <si>
    <t>1:20:25</t>
  </si>
  <si>
    <t>Mareš</t>
  </si>
  <si>
    <t>Zruč-Senec</t>
  </si>
  <si>
    <t>1:20:30</t>
  </si>
  <si>
    <t>Suchý</t>
  </si>
  <si>
    <t>Kačeři</t>
  </si>
  <si>
    <t>1:21:02</t>
  </si>
  <si>
    <t>Soukup</t>
  </si>
  <si>
    <t>1:25:21</t>
  </si>
  <si>
    <t>Václav</t>
  </si>
  <si>
    <t>Palacký</t>
  </si>
  <si>
    <t>1:28:20</t>
  </si>
  <si>
    <t>Kasík</t>
  </si>
  <si>
    <t>PSP KK Plzeň</t>
  </si>
  <si>
    <t>1:29:22</t>
  </si>
  <si>
    <t>Maloun</t>
  </si>
  <si>
    <t>Ztráta na vítěze</t>
  </si>
  <si>
    <t xml:space="preserve">Plzeň </t>
  </si>
  <si>
    <t>Plzeň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</si>
</sst>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38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/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1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right" vertical="center" wrapText="1"/>
    </xf>
    <xf numFmtId="0" fontId="0" fillId="0" borderId="0" xfId="0"/>
    <xf numFmtId="0" fontId="1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right" vertical="center" wrapText="1"/>
    </xf>
    <xf numFmtId="0" fontId="0" fillId="0" borderId="0" xfId="0"/>
    <xf numFmtId="0" fontId="1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right"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" fillId="0" borderId="2" xfId="0" applyFont="1" applyFill="1" applyBorder="1" applyAlignment="1" applyProtection="1">
      <alignment horizontal="right" vertical="center" wrapText="1"/>
    </xf>
    <xf numFmtId="0" fontId="0" fillId="0" borderId="1" xfId="0" applyBorder="1"/>
    <xf numFmtId="0" fontId="1" fillId="0" borderId="0" xfId="0" applyFont="1" applyFill="1" applyBorder="1" applyAlignment="1" applyProtection="1">
      <alignment horizontal="right" vertical="center" wrapText="1"/>
    </xf>
    <xf numFmtId="164" fontId="2" fillId="0" borderId="1" xfId="0" applyNumberFormat="1" applyFont="1" applyFill="1" applyBorder="1" applyAlignment="1" applyProtection="1">
      <alignment vertical="center" wrapText="1"/>
    </xf>
    <xf numFmtId="164" fontId="2" fillId="0" borderId="3" xfId="0" applyNumberFormat="1" applyFont="1" applyFill="1" applyBorder="1" applyAlignment="1" applyProtection="1">
      <alignment vertical="center" wrapText="1"/>
    </xf>
    <xf numFmtId="164" fontId="2" fillId="0" borderId="2" xfId="0" applyNumberFormat="1" applyFont="1" applyFill="1" applyBorder="1" applyAlignment="1" applyProtection="1">
      <alignment vertical="center" wrapText="1"/>
    </xf>
  </cellXfs>
  <cellStyles count="1">
    <cellStyle name="Normální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[$-F400]h:mm:ss\ AM/PM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[$-F400]h:mm:ss\ AM/PM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[$-F400]h:mm:ss\ AM/PM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B2:I24" totalsRowShown="0" dataDxfId="23">
  <autoFilter ref="B2:I24"/>
  <tableColumns count="8">
    <tableColumn id="1" name="Pořadí"/>
    <tableColumn id="2" name="Startovní číslo" dataDxfId="22"/>
    <tableColumn id="3" name="Jméno" dataDxfId="21"/>
    <tableColumn id="4" name="Příjmení" dataDxfId="20"/>
    <tableColumn id="5" name="Ročník" dataDxfId="19"/>
    <tableColumn id="6" name="Klub" dataDxfId="18"/>
    <tableColumn id="7" name="Čas" dataDxfId="17"/>
    <tableColumn id="8" name="Ztráta na vítěze" data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B2:I44" totalsRowShown="0" dataDxfId="15">
  <autoFilter ref="B2:I44"/>
  <tableColumns count="8">
    <tableColumn id="1" name="Pořadí"/>
    <tableColumn id="2" name="Startovní číslo" dataDxfId="14"/>
    <tableColumn id="3" name="Jméno" dataDxfId="13"/>
    <tableColumn id="4" name="Příjmení" dataDxfId="12"/>
    <tableColumn id="5" name="Ročník" dataDxfId="11"/>
    <tableColumn id="6" name="Klub" dataDxfId="10"/>
    <tableColumn id="7" name="Čas" dataDxfId="9"/>
    <tableColumn id="8" name="Ztráta na vítěze" dataDxfId="8">
      <calculatedColumnFormula>Table2[[#This Row],[Čas]]-$H$3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B2:I66" totalsRowShown="0" dataDxfId="7">
  <autoFilter ref="B2:I66"/>
  <tableColumns count="8">
    <tableColumn id="1" name="Pořadí"/>
    <tableColumn id="2" name="Startovní číslo" dataDxfId="6"/>
    <tableColumn id="3" name="Jméno" dataDxfId="5"/>
    <tableColumn id="4" name="Příjmení" dataDxfId="4"/>
    <tableColumn id="5" name="Ročník" dataDxfId="3"/>
    <tableColumn id="6" name="Klub" dataDxfId="2"/>
    <tableColumn id="7" name="Čas" dataDxfId="1"/>
    <tableColumn id="8" name="Ztráta na vítěze" dataDxfId="0">
      <calculatedColumnFormula>Table3[[#This Row],[Čas]]-H2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4"/>
  <sheetViews>
    <sheetView workbookViewId="0">
      <selection activeCell="D27" sqref="D27"/>
    </sheetView>
  </sheetViews>
  <sheetFormatPr defaultRowHeight="15" x14ac:dyDescent="0.25"/>
  <cols>
    <col min="3" max="3" width="15.85546875" bestFit="1" customWidth="1"/>
    <col min="4" max="4" width="9.42578125" bestFit="1" customWidth="1"/>
    <col min="5" max="5" width="16" customWidth="1"/>
    <col min="7" max="7" width="24.42578125" bestFit="1" customWidth="1"/>
    <col min="8" max="8" width="7.140625" bestFit="1" customWidth="1"/>
    <col min="9" max="9" width="17" bestFit="1" customWidth="1"/>
  </cols>
  <sheetData>
    <row r="2" spans="2:9" ht="15" customHeight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  <c r="H2" t="s">
        <v>84</v>
      </c>
      <c r="I2" t="s">
        <v>206</v>
      </c>
    </row>
    <row r="3" spans="2:9" ht="15" customHeight="1" x14ac:dyDescent="0.25">
      <c r="B3">
        <v>1</v>
      </c>
      <c r="C3" s="3">
        <v>34</v>
      </c>
      <c r="D3" s="2" t="s">
        <v>0</v>
      </c>
      <c r="E3" s="2" t="s">
        <v>1</v>
      </c>
      <c r="F3" s="3">
        <v>1990</v>
      </c>
      <c r="G3" s="2" t="s">
        <v>2</v>
      </c>
      <c r="H3" s="2" t="s">
        <v>3</v>
      </c>
      <c r="I3" s="15">
        <v>0</v>
      </c>
    </row>
    <row r="4" spans="2:9" ht="15" customHeight="1" x14ac:dyDescent="0.25">
      <c r="B4">
        <v>2</v>
      </c>
      <c r="C4" s="3">
        <v>11</v>
      </c>
      <c r="D4" s="2" t="s">
        <v>4</v>
      </c>
      <c r="E4" s="2" t="s">
        <v>5</v>
      </c>
      <c r="F4" s="3">
        <v>1962</v>
      </c>
      <c r="G4" s="2" t="s">
        <v>6</v>
      </c>
      <c r="H4" s="2" t="s">
        <v>7</v>
      </c>
      <c r="I4" s="14">
        <f>Table1[[#This Row],[Čas]]-$H$3</f>
        <v>2.6620370370370391E-3</v>
      </c>
    </row>
    <row r="5" spans="2:9" ht="15" customHeight="1" x14ac:dyDescent="0.25">
      <c r="B5">
        <v>3</v>
      </c>
      <c r="C5" s="3">
        <v>26</v>
      </c>
      <c r="D5" s="2" t="s">
        <v>8</v>
      </c>
      <c r="E5" s="2" t="s">
        <v>9</v>
      </c>
      <c r="F5" s="3">
        <v>1977</v>
      </c>
      <c r="G5" s="2" t="s">
        <v>10</v>
      </c>
      <c r="H5" s="2" t="s">
        <v>11</v>
      </c>
      <c r="I5" s="14">
        <f>Table1[[#This Row],[Čas]]-$H$3</f>
        <v>3.7731481481481505E-3</v>
      </c>
    </row>
    <row r="6" spans="2:9" ht="15" customHeight="1" x14ac:dyDescent="0.25">
      <c r="B6" s="1">
        <v>4</v>
      </c>
      <c r="C6" s="3">
        <v>33</v>
      </c>
      <c r="D6" s="2" t="s">
        <v>12</v>
      </c>
      <c r="E6" s="2" t="s">
        <v>13</v>
      </c>
      <c r="F6" s="3">
        <v>1979</v>
      </c>
      <c r="G6" s="2" t="s">
        <v>14</v>
      </c>
      <c r="H6" s="2" t="s">
        <v>15</v>
      </c>
      <c r="I6" s="14">
        <f>Table1[[#This Row],[Čas]]-$H$3</f>
        <v>4.0972222222222174E-3</v>
      </c>
    </row>
    <row r="7" spans="2:9" ht="15" customHeight="1" x14ac:dyDescent="0.25">
      <c r="B7" s="1">
        <v>5</v>
      </c>
      <c r="C7" s="3">
        <v>41</v>
      </c>
      <c r="D7" s="2" t="s">
        <v>16</v>
      </c>
      <c r="E7" s="2" t="s">
        <v>17</v>
      </c>
      <c r="F7" s="3">
        <v>1984</v>
      </c>
      <c r="G7" s="2" t="s">
        <v>18</v>
      </c>
      <c r="H7" s="2" t="s">
        <v>19</v>
      </c>
      <c r="I7" s="14">
        <f>Table1[[#This Row],[Čas]]-$H$3</f>
        <v>5.3356481481481449E-3</v>
      </c>
    </row>
    <row r="8" spans="2:9" ht="15" customHeight="1" x14ac:dyDescent="0.25">
      <c r="B8" s="1">
        <v>6</v>
      </c>
      <c r="C8" s="3">
        <v>18</v>
      </c>
      <c r="D8" s="2" t="s">
        <v>20</v>
      </c>
      <c r="E8" s="2" t="s">
        <v>21</v>
      </c>
      <c r="F8" s="3">
        <v>1975</v>
      </c>
      <c r="G8" s="2" t="s">
        <v>22</v>
      </c>
      <c r="H8" s="2" t="s">
        <v>23</v>
      </c>
      <c r="I8" s="14">
        <f>Table1[[#This Row],[Čas]]-$H$3</f>
        <v>6.6550925925925875E-3</v>
      </c>
    </row>
    <row r="9" spans="2:9" ht="15" customHeight="1" x14ac:dyDescent="0.25">
      <c r="B9" s="1">
        <v>7</v>
      </c>
      <c r="C9" s="3">
        <v>37</v>
      </c>
      <c r="D9" s="2" t="s">
        <v>24</v>
      </c>
      <c r="E9" s="2" t="s">
        <v>25</v>
      </c>
      <c r="F9" s="3">
        <v>1983</v>
      </c>
      <c r="G9" s="2" t="s">
        <v>26</v>
      </c>
      <c r="H9" s="2" t="s">
        <v>27</v>
      </c>
      <c r="I9" s="14">
        <f>Table1[[#This Row],[Čas]]-$H$3</f>
        <v>7.6620370370370366E-3</v>
      </c>
    </row>
    <row r="10" spans="2:9" ht="15" customHeight="1" x14ac:dyDescent="0.25">
      <c r="B10" s="1">
        <v>8</v>
      </c>
      <c r="C10" s="3">
        <v>50</v>
      </c>
      <c r="D10" s="2" t="s">
        <v>28</v>
      </c>
      <c r="E10" s="2" t="s">
        <v>29</v>
      </c>
      <c r="F10" s="3">
        <v>1966</v>
      </c>
      <c r="G10" s="2" t="s">
        <v>30</v>
      </c>
      <c r="H10" s="2" t="s">
        <v>31</v>
      </c>
      <c r="I10" s="14">
        <f>Table1[[#This Row],[Čas]]-$H$3</f>
        <v>7.893518518518515E-3</v>
      </c>
    </row>
    <row r="11" spans="2:9" ht="15" customHeight="1" x14ac:dyDescent="0.25">
      <c r="B11" s="1">
        <v>9</v>
      </c>
      <c r="C11" s="3">
        <v>9</v>
      </c>
      <c r="D11" s="2" t="s">
        <v>32</v>
      </c>
      <c r="E11" s="2" t="s">
        <v>33</v>
      </c>
      <c r="F11" s="3">
        <v>1987</v>
      </c>
      <c r="G11" s="2" t="s">
        <v>34</v>
      </c>
      <c r="H11" s="2" t="s">
        <v>35</v>
      </c>
      <c r="I11" s="14">
        <f>Table1[[#This Row],[Čas]]-$H$3</f>
        <v>8.3101851851851843E-3</v>
      </c>
    </row>
    <row r="12" spans="2:9" ht="15" customHeight="1" x14ac:dyDescent="0.25">
      <c r="B12" s="1">
        <v>10</v>
      </c>
      <c r="C12" s="3">
        <v>77</v>
      </c>
      <c r="D12" s="2" t="s">
        <v>36</v>
      </c>
      <c r="E12" s="2" t="s">
        <v>37</v>
      </c>
      <c r="F12" s="1">
        <v>1979</v>
      </c>
      <c r="G12" s="2" t="s">
        <v>2</v>
      </c>
      <c r="H12" s="2" t="s">
        <v>39</v>
      </c>
      <c r="I12" s="14">
        <f>Table1[[#This Row],[Čas]]-$H$3</f>
        <v>8.4027777777777729E-3</v>
      </c>
    </row>
    <row r="13" spans="2:9" ht="15" customHeight="1" x14ac:dyDescent="0.25">
      <c r="B13" s="1">
        <v>11</v>
      </c>
      <c r="C13" s="3">
        <v>99</v>
      </c>
      <c r="D13" s="2" t="s">
        <v>40</v>
      </c>
      <c r="E13" s="2" t="s">
        <v>41</v>
      </c>
      <c r="F13" s="3">
        <v>1974</v>
      </c>
      <c r="G13" s="2" t="s">
        <v>42</v>
      </c>
      <c r="H13" s="2" t="s">
        <v>43</v>
      </c>
      <c r="I13" s="14">
        <f>Table1[[#This Row],[Čas]]-$H$3</f>
        <v>9.3287037037037002E-3</v>
      </c>
    </row>
    <row r="14" spans="2:9" ht="15" customHeight="1" x14ac:dyDescent="0.25">
      <c r="B14" s="1">
        <v>12</v>
      </c>
      <c r="C14" s="3">
        <v>55</v>
      </c>
      <c r="D14" s="2" t="s">
        <v>44</v>
      </c>
      <c r="E14" s="2" t="s">
        <v>45</v>
      </c>
      <c r="F14" s="3">
        <v>1993</v>
      </c>
      <c r="G14" s="2" t="s">
        <v>46</v>
      </c>
      <c r="H14" s="2" t="s">
        <v>47</v>
      </c>
      <c r="I14" s="14">
        <f>Table1[[#This Row],[Čas]]-$H$3</f>
        <v>1.0925925925925922E-2</v>
      </c>
    </row>
    <row r="15" spans="2:9" ht="15" customHeight="1" x14ac:dyDescent="0.25">
      <c r="B15" s="1">
        <v>13</v>
      </c>
      <c r="C15" s="3">
        <v>44</v>
      </c>
      <c r="D15" s="2" t="s">
        <v>48</v>
      </c>
      <c r="E15" s="2" t="s">
        <v>49</v>
      </c>
      <c r="F15" s="3">
        <v>1982</v>
      </c>
      <c r="G15" s="2" t="s">
        <v>50</v>
      </c>
      <c r="H15" s="2" t="s">
        <v>51</v>
      </c>
      <c r="I15" s="14">
        <f>Table1[[#This Row],[Čas]]-$H$3</f>
        <v>1.1215277777777775E-2</v>
      </c>
    </row>
    <row r="16" spans="2:9" ht="15" customHeight="1" x14ac:dyDescent="0.25">
      <c r="B16" s="1">
        <v>14</v>
      </c>
      <c r="C16" s="3">
        <v>7</v>
      </c>
      <c r="D16" s="2" t="s">
        <v>52</v>
      </c>
      <c r="E16" s="2" t="s">
        <v>33</v>
      </c>
      <c r="F16" s="3">
        <v>1967</v>
      </c>
      <c r="G16" s="2" t="s">
        <v>34</v>
      </c>
      <c r="H16" s="2" t="s">
        <v>53</v>
      </c>
      <c r="I16" s="14">
        <f>Table1[[#This Row],[Čas]]-$H$3</f>
        <v>1.1909722222222217E-2</v>
      </c>
    </row>
    <row r="17" spans="2:9" ht="15" customHeight="1" x14ac:dyDescent="0.25">
      <c r="B17" s="1">
        <v>15</v>
      </c>
      <c r="C17" s="3">
        <v>66</v>
      </c>
      <c r="D17" s="2" t="s">
        <v>54</v>
      </c>
      <c r="E17" s="2" t="s">
        <v>55</v>
      </c>
      <c r="F17" s="1"/>
      <c r="G17" s="2" t="s">
        <v>38</v>
      </c>
      <c r="H17" s="2" t="s">
        <v>56</v>
      </c>
      <c r="I17" s="14">
        <f>Table1[[#This Row],[Čas]]-$H$3</f>
        <v>1.2210648148148144E-2</v>
      </c>
    </row>
    <row r="18" spans="2:9" ht="15" customHeight="1" x14ac:dyDescent="0.25">
      <c r="B18" s="1">
        <v>16</v>
      </c>
      <c r="C18" s="3">
        <v>57</v>
      </c>
      <c r="D18" s="2" t="s">
        <v>44</v>
      </c>
      <c r="E18" s="2" t="s">
        <v>57</v>
      </c>
      <c r="F18" s="3">
        <v>1988</v>
      </c>
      <c r="G18" s="2" t="s">
        <v>58</v>
      </c>
      <c r="H18" s="2" t="s">
        <v>59</v>
      </c>
      <c r="I18" s="14">
        <f>Table1[[#This Row],[Čas]]-$H$3</f>
        <v>1.2650462962962961E-2</v>
      </c>
    </row>
    <row r="19" spans="2:9" ht="15" customHeight="1" x14ac:dyDescent="0.25">
      <c r="B19" s="1">
        <v>17</v>
      </c>
      <c r="C19" s="3">
        <v>71</v>
      </c>
      <c r="D19" s="2" t="s">
        <v>60</v>
      </c>
      <c r="E19" s="2" t="s">
        <v>61</v>
      </c>
      <c r="F19" s="1"/>
      <c r="G19" s="2" t="s">
        <v>38</v>
      </c>
      <c r="H19" s="2" t="s">
        <v>62</v>
      </c>
      <c r="I19" s="14">
        <f>Table1[[#This Row],[Čas]]-$H$3</f>
        <v>1.4479166666666668E-2</v>
      </c>
    </row>
    <row r="20" spans="2:9" ht="15" customHeight="1" x14ac:dyDescent="0.25">
      <c r="B20" s="1">
        <v>18</v>
      </c>
      <c r="C20" s="3">
        <v>30</v>
      </c>
      <c r="D20" s="2" t="s">
        <v>16</v>
      </c>
      <c r="E20" s="2" t="s">
        <v>63</v>
      </c>
      <c r="F20" s="3">
        <v>1995</v>
      </c>
      <c r="G20" s="2" t="s">
        <v>38</v>
      </c>
      <c r="H20" s="2" t="s">
        <v>64</v>
      </c>
      <c r="I20" s="14">
        <f>Table1[[#This Row],[Čas]]-$H$3</f>
        <v>1.533564814814814E-2</v>
      </c>
    </row>
    <row r="21" spans="2:9" ht="15" customHeight="1" x14ac:dyDescent="0.25">
      <c r="B21" s="1">
        <v>19</v>
      </c>
      <c r="C21" s="3">
        <v>65</v>
      </c>
      <c r="D21" s="2" t="s">
        <v>65</v>
      </c>
      <c r="E21" s="2" t="s">
        <v>66</v>
      </c>
      <c r="F21" s="1">
        <v>1987</v>
      </c>
      <c r="G21" s="2" t="s">
        <v>207</v>
      </c>
      <c r="H21" s="2" t="s">
        <v>67</v>
      </c>
      <c r="I21" s="14">
        <f>Table1[[#This Row],[Čas]]-$H$3</f>
        <v>1.5601851851851853E-2</v>
      </c>
    </row>
    <row r="22" spans="2:9" ht="15" customHeight="1" x14ac:dyDescent="0.25">
      <c r="B22" s="1">
        <v>20</v>
      </c>
      <c r="C22" s="3">
        <v>31</v>
      </c>
      <c r="D22" s="2" t="s">
        <v>68</v>
      </c>
      <c r="E22" s="2" t="s">
        <v>69</v>
      </c>
      <c r="F22" s="3">
        <v>1985</v>
      </c>
      <c r="G22" s="2" t="s">
        <v>70</v>
      </c>
      <c r="H22" s="2" t="s">
        <v>71</v>
      </c>
      <c r="I22" s="14">
        <f>Table1[[#This Row],[Čas]]-$H$3</f>
        <v>1.8333333333333333E-2</v>
      </c>
    </row>
    <row r="23" spans="2:9" ht="15" customHeight="1" x14ac:dyDescent="0.25">
      <c r="B23" s="1">
        <v>21</v>
      </c>
      <c r="C23" s="3">
        <v>1</v>
      </c>
      <c r="D23" s="2" t="s">
        <v>72</v>
      </c>
      <c r="E23" s="2" t="s">
        <v>73</v>
      </c>
      <c r="F23" s="3">
        <v>1979</v>
      </c>
      <c r="G23" s="2" t="s">
        <v>2</v>
      </c>
      <c r="H23" s="2" t="s">
        <v>74</v>
      </c>
      <c r="I23" s="14">
        <f>Table1[[#This Row],[Čas]]-$H$3</f>
        <v>2.1550925925925918E-2</v>
      </c>
    </row>
    <row r="24" spans="2:9" ht="15" customHeight="1" x14ac:dyDescent="0.25">
      <c r="B24" s="1">
        <v>22</v>
      </c>
      <c r="C24" s="3">
        <v>20</v>
      </c>
      <c r="D24" s="2" t="s">
        <v>60</v>
      </c>
      <c r="E24" s="2" t="s">
        <v>75</v>
      </c>
      <c r="F24" s="3">
        <v>1978</v>
      </c>
      <c r="G24" s="2" t="s">
        <v>76</v>
      </c>
      <c r="H24" s="2" t="s">
        <v>77</v>
      </c>
      <c r="I24" s="14">
        <f>Table1[[#This Row],[Čas]]-$H$3</f>
        <v>2.3217592592592588E-2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4"/>
  <sheetViews>
    <sheetView topLeftCell="A7" workbookViewId="0">
      <selection activeCell="G37" sqref="G37"/>
    </sheetView>
  </sheetViews>
  <sheetFormatPr defaultRowHeight="15" x14ac:dyDescent="0.25"/>
  <cols>
    <col min="2" max="2" width="9" bestFit="1" customWidth="1"/>
    <col min="3" max="3" width="15.85546875" bestFit="1" customWidth="1"/>
    <col min="4" max="4" width="9.140625" bestFit="1" customWidth="1"/>
    <col min="5" max="5" width="10.85546875" bestFit="1" customWidth="1"/>
    <col min="7" max="7" width="21.7109375" bestFit="1" customWidth="1"/>
    <col min="8" max="8" width="7.140625" bestFit="1" customWidth="1"/>
    <col min="9" max="9" width="17" bestFit="1" customWidth="1"/>
  </cols>
  <sheetData>
    <row r="2" spans="2:9" ht="15" customHeight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  <c r="H2" t="s">
        <v>84</v>
      </c>
      <c r="I2" t="s">
        <v>206</v>
      </c>
    </row>
    <row r="3" spans="2:9" ht="15" customHeight="1" x14ac:dyDescent="0.25">
      <c r="B3">
        <v>1</v>
      </c>
      <c r="C3" s="6">
        <v>54</v>
      </c>
      <c r="D3" s="5" t="s">
        <v>85</v>
      </c>
      <c r="E3" s="5" t="s">
        <v>86</v>
      </c>
      <c r="F3" s="6">
        <v>1972</v>
      </c>
      <c r="G3" s="5" t="s">
        <v>87</v>
      </c>
      <c r="H3" s="5" t="s">
        <v>88</v>
      </c>
      <c r="I3" s="15">
        <f>Table2[[#This Row],[Čas]]-$H$3</f>
        <v>0</v>
      </c>
    </row>
    <row r="4" spans="2:9" ht="15" customHeight="1" x14ac:dyDescent="0.25">
      <c r="B4">
        <v>2</v>
      </c>
      <c r="C4" s="6">
        <v>62</v>
      </c>
      <c r="D4" s="5" t="s">
        <v>89</v>
      </c>
      <c r="E4" s="5" t="s">
        <v>90</v>
      </c>
      <c r="F4" s="4">
        <v>1988</v>
      </c>
      <c r="G4" s="5" t="s">
        <v>208</v>
      </c>
      <c r="H4" s="5" t="s">
        <v>91</v>
      </c>
      <c r="I4" s="14">
        <f>Table2[[#This Row],[Čas]]-$H$3</f>
        <v>1.6203703703703692E-4</v>
      </c>
    </row>
    <row r="5" spans="2:9" ht="15" customHeight="1" x14ac:dyDescent="0.25">
      <c r="B5">
        <v>3</v>
      </c>
      <c r="C5" s="6">
        <v>61</v>
      </c>
      <c r="D5" s="5" t="s">
        <v>92</v>
      </c>
      <c r="E5" s="5" t="s">
        <v>93</v>
      </c>
      <c r="F5" s="6">
        <v>1980</v>
      </c>
      <c r="G5" s="5" t="s">
        <v>94</v>
      </c>
      <c r="H5" s="5" t="s">
        <v>95</v>
      </c>
      <c r="I5" s="14">
        <f>Table2[[#This Row],[Čas]]-$H$3</f>
        <v>6.5972222222222127E-4</v>
      </c>
    </row>
    <row r="6" spans="2:9" ht="15" customHeight="1" x14ac:dyDescent="0.25">
      <c r="B6">
        <v>4</v>
      </c>
      <c r="C6" s="6">
        <v>32</v>
      </c>
      <c r="D6" s="5" t="s">
        <v>92</v>
      </c>
      <c r="E6" s="5" t="s">
        <v>96</v>
      </c>
      <c r="F6" s="6">
        <v>1969</v>
      </c>
      <c r="G6" s="5" t="s">
        <v>97</v>
      </c>
      <c r="H6" s="5" t="s">
        <v>98</v>
      </c>
      <c r="I6" s="14">
        <f>Table2[[#This Row],[Čas]]-$H$3</f>
        <v>9.490740740740744E-4</v>
      </c>
    </row>
    <row r="7" spans="2:9" ht="15" customHeight="1" x14ac:dyDescent="0.25">
      <c r="B7" s="4">
        <v>5</v>
      </c>
      <c r="C7" s="6">
        <v>2</v>
      </c>
      <c r="D7" s="5" t="s">
        <v>99</v>
      </c>
      <c r="E7" s="5" t="s">
        <v>100</v>
      </c>
      <c r="F7" s="6">
        <v>1985</v>
      </c>
      <c r="G7" s="5" t="s">
        <v>101</v>
      </c>
      <c r="H7" s="5" t="s">
        <v>102</v>
      </c>
      <c r="I7" s="14">
        <f>Table2[[#This Row],[Čas]]-$H$3</f>
        <v>1.0995370370370308E-3</v>
      </c>
    </row>
    <row r="8" spans="2:9" ht="15" customHeight="1" x14ac:dyDescent="0.25">
      <c r="B8" s="4">
        <v>6</v>
      </c>
      <c r="C8" s="6">
        <v>3</v>
      </c>
      <c r="D8" s="5" t="s">
        <v>103</v>
      </c>
      <c r="E8" s="5" t="s">
        <v>104</v>
      </c>
      <c r="F8" s="6">
        <v>1968</v>
      </c>
      <c r="G8" s="5" t="s">
        <v>105</v>
      </c>
      <c r="H8" s="5" t="s">
        <v>106</v>
      </c>
      <c r="I8" s="14">
        <f>Table2[[#This Row],[Čas]]-$H$3</f>
        <v>1.1921296296296263E-3</v>
      </c>
    </row>
    <row r="9" spans="2:9" ht="15" customHeight="1" x14ac:dyDescent="0.25">
      <c r="B9" s="4">
        <v>7</v>
      </c>
      <c r="C9" s="6">
        <v>46</v>
      </c>
      <c r="D9" s="5" t="s">
        <v>107</v>
      </c>
      <c r="E9" s="5" t="s">
        <v>108</v>
      </c>
      <c r="F9" s="6">
        <v>1979</v>
      </c>
      <c r="G9" s="5" t="s">
        <v>109</v>
      </c>
      <c r="H9" s="5" t="s">
        <v>110</v>
      </c>
      <c r="I9" s="14">
        <f>Table2[[#This Row],[Čas]]-$H$3</f>
        <v>1.3657407407407368E-3</v>
      </c>
    </row>
    <row r="10" spans="2:9" ht="15" customHeight="1" x14ac:dyDescent="0.25">
      <c r="B10" s="4">
        <v>8</v>
      </c>
      <c r="C10" s="6">
        <v>27</v>
      </c>
      <c r="D10" s="5" t="s">
        <v>111</v>
      </c>
      <c r="E10" s="5" t="s">
        <v>112</v>
      </c>
      <c r="F10" s="6">
        <v>1981</v>
      </c>
      <c r="G10" s="5" t="s">
        <v>109</v>
      </c>
      <c r="H10" s="5" t="s">
        <v>113</v>
      </c>
      <c r="I10" s="14">
        <f>Table2[[#This Row],[Čas]]-$H$3</f>
        <v>1.6319444444444428E-3</v>
      </c>
    </row>
    <row r="11" spans="2:9" ht="15" customHeight="1" x14ac:dyDescent="0.25">
      <c r="B11" s="4">
        <v>9</v>
      </c>
      <c r="C11" s="6">
        <v>67</v>
      </c>
      <c r="D11" s="5" t="s">
        <v>111</v>
      </c>
      <c r="E11" s="5" t="s">
        <v>114</v>
      </c>
      <c r="F11" s="4"/>
      <c r="G11" s="5" t="s">
        <v>38</v>
      </c>
      <c r="H11" s="5" t="s">
        <v>115</v>
      </c>
      <c r="I11" s="14">
        <f>Table2[[#This Row],[Čas]]-$H$3</f>
        <v>3.0439814814814808E-3</v>
      </c>
    </row>
    <row r="12" spans="2:9" ht="15" customHeight="1" x14ac:dyDescent="0.25">
      <c r="B12" s="4">
        <v>10</v>
      </c>
      <c r="C12" s="6">
        <v>88</v>
      </c>
      <c r="D12" s="5" t="s">
        <v>38</v>
      </c>
      <c r="E12" s="5" t="s">
        <v>116</v>
      </c>
      <c r="F12" s="6">
        <v>1977</v>
      </c>
      <c r="G12" s="5" t="s">
        <v>42</v>
      </c>
      <c r="H12" s="5" t="s">
        <v>117</v>
      </c>
      <c r="I12" s="14">
        <f>Table2[[#This Row],[Čas]]-$H$3</f>
        <v>3.3217592592592535E-3</v>
      </c>
    </row>
    <row r="13" spans="2:9" ht="15" customHeight="1" x14ac:dyDescent="0.25">
      <c r="B13" s="4">
        <v>11</v>
      </c>
      <c r="C13" s="6">
        <v>12</v>
      </c>
      <c r="D13" s="5" t="s">
        <v>118</v>
      </c>
      <c r="E13" s="5" t="s">
        <v>119</v>
      </c>
      <c r="F13" s="6">
        <v>1991</v>
      </c>
      <c r="G13" s="5" t="s">
        <v>120</v>
      </c>
      <c r="H13" s="5" t="s">
        <v>121</v>
      </c>
      <c r="I13" s="14">
        <f>Table2[[#This Row],[Čas]]-$H$3</f>
        <v>3.5069444444444445E-3</v>
      </c>
    </row>
    <row r="14" spans="2:9" ht="15" customHeight="1" x14ac:dyDescent="0.25">
      <c r="B14" s="4">
        <v>12</v>
      </c>
      <c r="C14" s="6">
        <v>73</v>
      </c>
      <c r="D14" s="5" t="s">
        <v>122</v>
      </c>
      <c r="E14" s="5" t="s">
        <v>123</v>
      </c>
      <c r="F14" s="4"/>
      <c r="G14" s="5" t="s">
        <v>38</v>
      </c>
      <c r="H14" s="5" t="s">
        <v>124</v>
      </c>
      <c r="I14" s="14">
        <f>Table2[[#This Row],[Čas]]-$H$3</f>
        <v>3.5648148148148123E-3</v>
      </c>
    </row>
    <row r="15" spans="2:9" ht="15" customHeight="1" x14ac:dyDescent="0.25">
      <c r="B15" s="4">
        <v>13</v>
      </c>
      <c r="C15" s="6">
        <v>60</v>
      </c>
      <c r="D15" s="5" t="s">
        <v>125</v>
      </c>
      <c r="E15" s="5" t="s">
        <v>126</v>
      </c>
      <c r="F15" s="4"/>
      <c r="G15" s="5" t="s">
        <v>38</v>
      </c>
      <c r="H15" s="5" t="s">
        <v>127</v>
      </c>
      <c r="I15" s="14">
        <f>Table2[[#This Row],[Čas]]-$H$3</f>
        <v>3.7731481481481435E-3</v>
      </c>
    </row>
    <row r="16" spans="2:9" ht="15" customHeight="1" x14ac:dyDescent="0.25">
      <c r="B16" s="4">
        <v>14</v>
      </c>
      <c r="C16" s="6">
        <v>39</v>
      </c>
      <c r="D16" s="5" t="s">
        <v>128</v>
      </c>
      <c r="E16" s="5" t="s">
        <v>129</v>
      </c>
      <c r="F16" s="6">
        <v>1963</v>
      </c>
      <c r="G16" s="5" t="s">
        <v>130</v>
      </c>
      <c r="H16" s="5" t="s">
        <v>131</v>
      </c>
      <c r="I16" s="14">
        <f>Table2[[#This Row],[Čas]]-$H$3</f>
        <v>4.7453703703703651E-3</v>
      </c>
    </row>
    <row r="17" spans="2:9" ht="15" customHeight="1" x14ac:dyDescent="0.25">
      <c r="B17" s="4">
        <v>15</v>
      </c>
      <c r="C17" s="6">
        <v>52</v>
      </c>
      <c r="D17" s="5" t="s">
        <v>132</v>
      </c>
      <c r="E17" s="5" t="s">
        <v>133</v>
      </c>
      <c r="F17" s="6">
        <v>1992</v>
      </c>
      <c r="G17" s="5" t="s">
        <v>134</v>
      </c>
      <c r="H17" s="5" t="s">
        <v>135</v>
      </c>
      <c r="I17" s="14">
        <f>Table2[[#This Row],[Čas]]-$H$3</f>
        <v>6.1574074074074031E-3</v>
      </c>
    </row>
    <row r="18" spans="2:9" ht="15" customHeight="1" x14ac:dyDescent="0.25">
      <c r="B18" s="4">
        <v>16</v>
      </c>
      <c r="C18" s="6">
        <v>13</v>
      </c>
      <c r="D18" s="5" t="s">
        <v>122</v>
      </c>
      <c r="E18" s="5" t="s">
        <v>136</v>
      </c>
      <c r="F18" s="6">
        <v>1981</v>
      </c>
      <c r="G18" s="5" t="s">
        <v>2</v>
      </c>
      <c r="H18" s="5" t="s">
        <v>11</v>
      </c>
      <c r="I18" s="14">
        <f>Table2[[#This Row],[Čas]]-$H$3</f>
        <v>6.1805555555555572E-3</v>
      </c>
    </row>
    <row r="19" spans="2:9" ht="15" customHeight="1" x14ac:dyDescent="0.25">
      <c r="B19" s="4">
        <v>17</v>
      </c>
      <c r="C19" s="6">
        <v>69</v>
      </c>
      <c r="D19" s="5" t="s">
        <v>92</v>
      </c>
      <c r="E19" s="5" t="s">
        <v>137</v>
      </c>
      <c r="F19" s="4"/>
      <c r="G19" s="5" t="s">
        <v>38</v>
      </c>
      <c r="H19" s="5" t="s">
        <v>138</v>
      </c>
      <c r="I19" s="14">
        <f>Table2[[#This Row],[Čas]]-$H$3</f>
        <v>6.6319444444444403E-3</v>
      </c>
    </row>
    <row r="20" spans="2:9" ht="15" customHeight="1" x14ac:dyDescent="0.25">
      <c r="B20" s="4">
        <v>18</v>
      </c>
      <c r="C20" s="6">
        <v>8</v>
      </c>
      <c r="D20" s="5" t="s">
        <v>111</v>
      </c>
      <c r="E20" s="5" t="s">
        <v>139</v>
      </c>
      <c r="F20" s="6">
        <v>1977</v>
      </c>
      <c r="G20" s="5" t="s">
        <v>140</v>
      </c>
      <c r="H20" s="5" t="s">
        <v>141</v>
      </c>
      <c r="I20" s="14">
        <f>Table2[[#This Row],[Čas]]-$H$3</f>
        <v>6.666666666666668E-3</v>
      </c>
    </row>
    <row r="21" spans="2:9" ht="15" customHeight="1" x14ac:dyDescent="0.25">
      <c r="B21" s="4">
        <v>19</v>
      </c>
      <c r="C21" s="6">
        <v>36</v>
      </c>
      <c r="D21" s="5" t="s">
        <v>142</v>
      </c>
      <c r="E21" s="5" t="s">
        <v>143</v>
      </c>
      <c r="F21" s="6">
        <v>1971</v>
      </c>
      <c r="G21" s="5" t="s">
        <v>144</v>
      </c>
      <c r="H21" s="5" t="s">
        <v>145</v>
      </c>
      <c r="I21" s="14">
        <f>Table2[[#This Row],[Čas]]-$H$3</f>
        <v>7.0486111111111097E-3</v>
      </c>
    </row>
    <row r="22" spans="2:9" ht="15" customHeight="1" x14ac:dyDescent="0.25">
      <c r="B22" s="4">
        <v>20</v>
      </c>
      <c r="C22" s="6">
        <v>10</v>
      </c>
      <c r="D22" s="5" t="s">
        <v>99</v>
      </c>
      <c r="E22" s="5" t="s">
        <v>146</v>
      </c>
      <c r="F22" s="6">
        <v>1985</v>
      </c>
      <c r="G22" s="5" t="s">
        <v>120</v>
      </c>
      <c r="H22" s="5" t="s">
        <v>147</v>
      </c>
      <c r="I22" s="14">
        <f>Table2[[#This Row],[Čas]]-$H$3</f>
        <v>7.4421296296296249E-3</v>
      </c>
    </row>
    <row r="23" spans="2:9" ht="15" customHeight="1" x14ac:dyDescent="0.25">
      <c r="B23" s="4">
        <v>21</v>
      </c>
      <c r="C23" s="6">
        <v>76</v>
      </c>
      <c r="D23" s="5" t="s">
        <v>125</v>
      </c>
      <c r="E23" s="5" t="s">
        <v>148</v>
      </c>
      <c r="F23" s="4"/>
      <c r="G23" s="5" t="s">
        <v>38</v>
      </c>
      <c r="H23" s="5" t="s">
        <v>149</v>
      </c>
      <c r="I23" s="14">
        <f>Table2[[#This Row],[Čas]]-$H$3</f>
        <v>7.6504629629629631E-3</v>
      </c>
    </row>
    <row r="24" spans="2:9" ht="15" customHeight="1" x14ac:dyDescent="0.25">
      <c r="B24" s="4">
        <v>22</v>
      </c>
      <c r="C24" s="6">
        <v>29</v>
      </c>
      <c r="D24" s="5" t="s">
        <v>150</v>
      </c>
      <c r="E24" s="5" t="s">
        <v>151</v>
      </c>
      <c r="F24" s="6">
        <v>1977</v>
      </c>
      <c r="G24" s="5" t="s">
        <v>152</v>
      </c>
      <c r="H24" s="5" t="s">
        <v>153</v>
      </c>
      <c r="I24" s="14">
        <f>Table2[[#This Row],[Čas]]-$H$3</f>
        <v>8.5532407407407432E-3</v>
      </c>
    </row>
    <row r="25" spans="2:9" ht="15" customHeight="1" x14ac:dyDescent="0.25">
      <c r="B25" s="4">
        <v>23</v>
      </c>
      <c r="C25" s="6">
        <v>28</v>
      </c>
      <c r="D25" s="5" t="s">
        <v>111</v>
      </c>
      <c r="E25" s="5" t="s">
        <v>154</v>
      </c>
      <c r="F25" s="6">
        <v>1991</v>
      </c>
      <c r="G25" s="5" t="s">
        <v>155</v>
      </c>
      <c r="H25" s="5" t="s">
        <v>156</v>
      </c>
      <c r="I25" s="14">
        <f>Table2[[#This Row],[Čas]]-$H$3</f>
        <v>8.587962962962957E-3</v>
      </c>
    </row>
    <row r="26" spans="2:9" ht="15" customHeight="1" x14ac:dyDescent="0.25">
      <c r="B26" s="4">
        <v>24</v>
      </c>
      <c r="C26" s="6">
        <v>70</v>
      </c>
      <c r="D26" s="5" t="s">
        <v>157</v>
      </c>
      <c r="E26" s="5" t="s">
        <v>158</v>
      </c>
      <c r="F26" s="4"/>
      <c r="G26" s="5" t="s">
        <v>38</v>
      </c>
      <c r="H26" s="5" t="s">
        <v>159</v>
      </c>
      <c r="I26" s="14">
        <f>Table2[[#This Row],[Čas]]-$H$3</f>
        <v>9.1550925925925827E-3</v>
      </c>
    </row>
    <row r="27" spans="2:9" ht="15" customHeight="1" x14ac:dyDescent="0.25">
      <c r="B27" s="4">
        <v>25</v>
      </c>
      <c r="C27" s="6">
        <v>43</v>
      </c>
      <c r="D27" s="5" t="s">
        <v>160</v>
      </c>
      <c r="E27" s="5" t="s">
        <v>161</v>
      </c>
      <c r="F27" s="6">
        <v>1975</v>
      </c>
      <c r="G27" s="5" t="s">
        <v>50</v>
      </c>
      <c r="H27" s="5" t="s">
        <v>162</v>
      </c>
      <c r="I27" s="14">
        <f>Table2[[#This Row],[Čas]]-$H$3</f>
        <v>1.0231481481481473E-2</v>
      </c>
    </row>
    <row r="28" spans="2:9" ht="15" customHeight="1" x14ac:dyDescent="0.25">
      <c r="B28" s="4">
        <v>26</v>
      </c>
      <c r="C28" s="6">
        <v>35</v>
      </c>
      <c r="D28" s="5" t="s">
        <v>99</v>
      </c>
      <c r="E28" s="5" t="s">
        <v>163</v>
      </c>
      <c r="F28" s="6">
        <v>1988</v>
      </c>
      <c r="G28" s="5" t="s">
        <v>164</v>
      </c>
      <c r="H28" s="5" t="s">
        <v>165</v>
      </c>
      <c r="I28" s="14">
        <f>Table2[[#This Row],[Čas]]-$H$3</f>
        <v>1.0243055555555554E-2</v>
      </c>
    </row>
    <row r="29" spans="2:9" ht="15" customHeight="1" x14ac:dyDescent="0.25">
      <c r="B29" s="4">
        <v>27</v>
      </c>
      <c r="C29" s="6">
        <v>56</v>
      </c>
      <c r="D29" s="5" t="s">
        <v>89</v>
      </c>
      <c r="E29" s="5" t="s">
        <v>166</v>
      </c>
      <c r="F29" s="6">
        <v>1981</v>
      </c>
      <c r="G29" s="5" t="s">
        <v>167</v>
      </c>
      <c r="H29" s="5" t="s">
        <v>168</v>
      </c>
      <c r="I29" s="14">
        <f>Table2[[#This Row],[Čas]]-$H$3</f>
        <v>1.0289351851851848E-2</v>
      </c>
    </row>
    <row r="30" spans="2:9" ht="15" customHeight="1" x14ac:dyDescent="0.25">
      <c r="B30" s="4">
        <v>28</v>
      </c>
      <c r="C30" s="6">
        <v>64</v>
      </c>
      <c r="D30" s="5" t="s">
        <v>92</v>
      </c>
      <c r="E30" s="5" t="s">
        <v>169</v>
      </c>
      <c r="F30" s="6">
        <v>1978</v>
      </c>
      <c r="G30" s="5" t="s">
        <v>58</v>
      </c>
      <c r="H30" s="5" t="s">
        <v>170</v>
      </c>
      <c r="I30" s="14">
        <f>Table2[[#This Row],[Čas]]-$H$3</f>
        <v>1.1863425925925923E-2</v>
      </c>
    </row>
    <row r="31" spans="2:9" ht="15" customHeight="1" x14ac:dyDescent="0.25">
      <c r="B31" s="4">
        <v>29</v>
      </c>
      <c r="C31" s="6">
        <v>68</v>
      </c>
      <c r="D31" s="5" t="s">
        <v>92</v>
      </c>
      <c r="E31" s="5" t="s">
        <v>171</v>
      </c>
      <c r="F31" s="6">
        <v>1968</v>
      </c>
      <c r="G31" s="5" t="s">
        <v>2</v>
      </c>
      <c r="H31" s="5" t="s">
        <v>172</v>
      </c>
      <c r="I31" s="14">
        <f>Table2[[#This Row],[Čas]]-$H$3</f>
        <v>1.1967592592592592E-2</v>
      </c>
    </row>
    <row r="32" spans="2:9" ht="15" customHeight="1" x14ac:dyDescent="0.25">
      <c r="B32" s="4">
        <v>30</v>
      </c>
      <c r="C32" s="6">
        <v>63</v>
      </c>
      <c r="D32" s="5" t="s">
        <v>90</v>
      </c>
      <c r="E32" s="5" t="s">
        <v>173</v>
      </c>
      <c r="F32" s="4"/>
      <c r="G32" s="5" t="s">
        <v>38</v>
      </c>
      <c r="H32" s="5" t="s">
        <v>174</v>
      </c>
      <c r="I32" s="14">
        <f>Table2[[#This Row],[Čas]]-$H$3</f>
        <v>1.3229166666666667E-2</v>
      </c>
    </row>
    <row r="33" spans="2:9" ht="15" customHeight="1" x14ac:dyDescent="0.25">
      <c r="B33" s="4">
        <v>31</v>
      </c>
      <c r="C33" s="6">
        <v>38</v>
      </c>
      <c r="D33" s="5" t="s">
        <v>175</v>
      </c>
      <c r="E33" s="5" t="s">
        <v>176</v>
      </c>
      <c r="F33" s="6">
        <v>1972</v>
      </c>
      <c r="G33" s="5" t="s">
        <v>177</v>
      </c>
      <c r="H33" s="5" t="s">
        <v>178</v>
      </c>
      <c r="I33" s="14">
        <f>Table2[[#This Row],[Čas]]-$H$3</f>
        <v>1.369212962962963E-2</v>
      </c>
    </row>
    <row r="34" spans="2:9" ht="15" customHeight="1" x14ac:dyDescent="0.25">
      <c r="B34" s="4">
        <v>32</v>
      </c>
      <c r="C34" s="6">
        <v>14</v>
      </c>
      <c r="D34" s="5" t="s">
        <v>107</v>
      </c>
      <c r="E34" s="5" t="s">
        <v>179</v>
      </c>
      <c r="F34" s="4"/>
      <c r="G34" s="5" t="s">
        <v>2</v>
      </c>
      <c r="H34" s="5" t="s">
        <v>180</v>
      </c>
      <c r="I34" s="14">
        <f>Table2[[#This Row],[Čas]]-$H$3</f>
        <v>1.4189814814814815E-2</v>
      </c>
    </row>
    <row r="35" spans="2:9" ht="15" customHeight="1" x14ac:dyDescent="0.25">
      <c r="B35" s="4">
        <v>33</v>
      </c>
      <c r="C35" s="6">
        <v>42</v>
      </c>
      <c r="D35" s="5" t="s">
        <v>103</v>
      </c>
      <c r="E35" s="5" t="s">
        <v>181</v>
      </c>
      <c r="F35" s="6">
        <v>1959</v>
      </c>
      <c r="G35" s="5" t="s">
        <v>182</v>
      </c>
      <c r="H35" s="5" t="s">
        <v>183</v>
      </c>
      <c r="I35" s="14">
        <f>Table2[[#This Row],[Čas]]-$H$3</f>
        <v>1.4930555555555551E-2</v>
      </c>
    </row>
    <row r="36" spans="2:9" ht="15" customHeight="1" x14ac:dyDescent="0.25">
      <c r="B36" s="4">
        <v>34</v>
      </c>
      <c r="C36" s="6">
        <v>74</v>
      </c>
      <c r="D36" s="5" t="s">
        <v>89</v>
      </c>
      <c r="E36" s="5" t="s">
        <v>184</v>
      </c>
      <c r="F36" s="6">
        <v>1974</v>
      </c>
      <c r="G36" s="5" t="s">
        <v>2</v>
      </c>
      <c r="H36" s="5" t="s">
        <v>185</v>
      </c>
      <c r="I36" s="14">
        <f>Table2[[#This Row],[Čas]]-$H$3</f>
        <v>1.5555555555555552E-2</v>
      </c>
    </row>
    <row r="37" spans="2:9" ht="15" customHeight="1" x14ac:dyDescent="0.25">
      <c r="B37" s="4">
        <v>35</v>
      </c>
      <c r="C37" s="6">
        <v>75</v>
      </c>
      <c r="D37" s="5" t="s">
        <v>128</v>
      </c>
      <c r="E37" s="5" t="s">
        <v>186</v>
      </c>
      <c r="F37" s="4"/>
      <c r="G37" s="5" t="s">
        <v>38</v>
      </c>
      <c r="H37" s="5" t="s">
        <v>187</v>
      </c>
      <c r="I37" s="14">
        <f>Table2[[#This Row],[Čas]]-$H$3</f>
        <v>1.7187500000000001E-2</v>
      </c>
    </row>
    <row r="38" spans="2:9" ht="15" customHeight="1" x14ac:dyDescent="0.25">
      <c r="B38" s="4">
        <v>36</v>
      </c>
      <c r="C38" s="6">
        <v>72</v>
      </c>
      <c r="D38" s="5" t="s">
        <v>122</v>
      </c>
      <c r="E38" s="5" t="s">
        <v>188</v>
      </c>
      <c r="F38" s="6">
        <v>1972</v>
      </c>
      <c r="G38" s="5" t="s">
        <v>189</v>
      </c>
      <c r="H38" s="5" t="s">
        <v>190</v>
      </c>
      <c r="I38" s="14">
        <f>Table2[[#This Row],[Čas]]-$H$3</f>
        <v>1.7326388888888884E-2</v>
      </c>
    </row>
    <row r="39" spans="2:9" ht="15" customHeight="1" x14ac:dyDescent="0.25">
      <c r="B39" s="4">
        <v>37</v>
      </c>
      <c r="C39" s="6">
        <v>19</v>
      </c>
      <c r="D39" s="5" t="s">
        <v>125</v>
      </c>
      <c r="E39" s="5" t="s">
        <v>191</v>
      </c>
      <c r="F39" s="6">
        <v>1963</v>
      </c>
      <c r="G39" s="5" t="s">
        <v>192</v>
      </c>
      <c r="H39" s="5" t="s">
        <v>193</v>
      </c>
      <c r="I39" s="14">
        <f>Table2[[#This Row],[Čas]]-$H$3</f>
        <v>1.7384259259259259E-2</v>
      </c>
    </row>
    <row r="40" spans="2:9" ht="15" customHeight="1" x14ac:dyDescent="0.25">
      <c r="B40" s="4">
        <v>38</v>
      </c>
      <c r="C40" s="6">
        <v>24</v>
      </c>
      <c r="D40" s="5" t="s">
        <v>85</v>
      </c>
      <c r="E40" s="5" t="s">
        <v>194</v>
      </c>
      <c r="F40" s="6">
        <v>1985</v>
      </c>
      <c r="G40" s="5" t="s">
        <v>195</v>
      </c>
      <c r="H40" s="5" t="s">
        <v>196</v>
      </c>
      <c r="I40" s="14">
        <f>Table2[[#This Row],[Čas]]-$H$3</f>
        <v>1.7754629629629627E-2</v>
      </c>
    </row>
    <row r="41" spans="2:9" ht="15" customHeight="1" x14ac:dyDescent="0.25">
      <c r="B41" s="4">
        <v>39</v>
      </c>
      <c r="C41" s="6">
        <v>5</v>
      </c>
      <c r="D41" s="5" t="s">
        <v>125</v>
      </c>
      <c r="E41" s="5" t="s">
        <v>197</v>
      </c>
      <c r="F41" s="6">
        <v>1982</v>
      </c>
      <c r="G41" s="5" t="s">
        <v>70</v>
      </c>
      <c r="H41" s="5" t="s">
        <v>198</v>
      </c>
      <c r="I41" s="14">
        <f>Table2[[#This Row],[Čas]]-$H$3</f>
        <v>2.0752314814814814E-2</v>
      </c>
    </row>
    <row r="42" spans="2:9" ht="15" customHeight="1" x14ac:dyDescent="0.25">
      <c r="B42" s="4">
        <v>40</v>
      </c>
      <c r="C42" s="6">
        <v>4</v>
      </c>
      <c r="D42" s="5" t="s">
        <v>199</v>
      </c>
      <c r="E42" s="5" t="s">
        <v>200</v>
      </c>
      <c r="F42" s="6">
        <v>1974</v>
      </c>
      <c r="G42" s="5" t="s">
        <v>2</v>
      </c>
      <c r="H42" s="5" t="s">
        <v>201</v>
      </c>
      <c r="I42" s="14">
        <f>Table2[[#This Row],[Čas]]-$H$3</f>
        <v>2.2824074074074073E-2</v>
      </c>
    </row>
    <row r="43" spans="2:9" ht="15" customHeight="1" x14ac:dyDescent="0.25">
      <c r="B43" s="4">
        <v>41</v>
      </c>
      <c r="C43" s="6">
        <v>25</v>
      </c>
      <c r="D43" s="5" t="s">
        <v>85</v>
      </c>
      <c r="E43" s="5" t="s">
        <v>202</v>
      </c>
      <c r="F43" s="6">
        <v>1948</v>
      </c>
      <c r="G43" s="5" t="s">
        <v>203</v>
      </c>
      <c r="H43" s="5" t="s">
        <v>204</v>
      </c>
      <c r="I43" s="14">
        <f>Table2[[#This Row],[Čas]]-$H$3</f>
        <v>2.3541666666666669E-2</v>
      </c>
    </row>
    <row r="44" spans="2:9" ht="15" customHeight="1" x14ac:dyDescent="0.25">
      <c r="B44" s="4">
        <v>42</v>
      </c>
      <c r="C44" s="6">
        <v>17</v>
      </c>
      <c r="D44" s="5" t="s">
        <v>92</v>
      </c>
      <c r="E44" s="5" t="s">
        <v>205</v>
      </c>
      <c r="F44" s="6">
        <v>1973</v>
      </c>
      <c r="G44" s="5" t="s">
        <v>76</v>
      </c>
      <c r="H44" s="5" t="s">
        <v>77</v>
      </c>
      <c r="I44" s="16">
        <f>Table2[[#This Row],[Čas]]-$H$3</f>
        <v>2.5624999999999995E-2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6"/>
  <sheetViews>
    <sheetView tabSelected="1" workbookViewId="0">
      <selection activeCell="D3" sqref="D3"/>
    </sheetView>
  </sheetViews>
  <sheetFormatPr defaultRowHeight="15" x14ac:dyDescent="0.25"/>
  <cols>
    <col min="3" max="3" width="15.85546875" bestFit="1" customWidth="1"/>
    <col min="5" max="5" width="10.85546875" bestFit="1" customWidth="1"/>
    <col min="7" max="7" width="21.7109375" bestFit="1" customWidth="1"/>
    <col min="8" max="8" width="7.140625" bestFit="1" customWidth="1"/>
    <col min="9" max="9" width="17" bestFit="1" customWidth="1"/>
  </cols>
  <sheetData>
    <row r="2" spans="2:9" ht="15" customHeight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  <c r="H2" t="s">
        <v>84</v>
      </c>
      <c r="I2" t="s">
        <v>206</v>
      </c>
    </row>
    <row r="3" spans="2:9" ht="15" customHeight="1" x14ac:dyDescent="0.25">
      <c r="B3">
        <v>1</v>
      </c>
      <c r="C3" s="9">
        <v>54</v>
      </c>
      <c r="D3" s="8" t="s">
        <v>85</v>
      </c>
      <c r="E3" s="8" t="s">
        <v>86</v>
      </c>
      <c r="F3" s="9">
        <v>1972</v>
      </c>
      <c r="G3" s="8" t="s">
        <v>87</v>
      </c>
      <c r="H3" s="8" t="s">
        <v>88</v>
      </c>
      <c r="I3" s="15">
        <v>0</v>
      </c>
    </row>
    <row r="4" spans="2:9" ht="15" customHeight="1" x14ac:dyDescent="0.25">
      <c r="B4">
        <v>2</v>
      </c>
      <c r="C4" s="9">
        <v>62</v>
      </c>
      <c r="D4" s="8" t="s">
        <v>89</v>
      </c>
      <c r="E4" s="8" t="s">
        <v>90</v>
      </c>
      <c r="F4" s="12">
        <v>1988</v>
      </c>
      <c r="G4" s="8" t="s">
        <v>207</v>
      </c>
      <c r="H4" s="8" t="s">
        <v>91</v>
      </c>
      <c r="I4" s="14">
        <f>Table3[[#This Row],[Čas]]-$H$3</f>
        <v>1.6203703703703692E-4</v>
      </c>
    </row>
    <row r="5" spans="2:9" ht="15" customHeight="1" x14ac:dyDescent="0.25">
      <c r="B5">
        <v>3</v>
      </c>
      <c r="C5" s="9">
        <v>61</v>
      </c>
      <c r="D5" s="8" t="s">
        <v>92</v>
      </c>
      <c r="E5" s="8" t="s">
        <v>93</v>
      </c>
      <c r="F5" s="9">
        <v>1980</v>
      </c>
      <c r="G5" s="8" t="s">
        <v>94</v>
      </c>
      <c r="H5" s="8" t="s">
        <v>95</v>
      </c>
      <c r="I5" s="14">
        <f>Table3[[#This Row],[Čas]]-$H$3</f>
        <v>6.5972222222222127E-4</v>
      </c>
    </row>
    <row r="6" spans="2:9" ht="15" customHeight="1" x14ac:dyDescent="0.25">
      <c r="B6" s="7">
        <v>4</v>
      </c>
      <c r="C6" s="9">
        <v>32</v>
      </c>
      <c r="D6" s="8" t="s">
        <v>92</v>
      </c>
      <c r="E6" s="8" t="s">
        <v>96</v>
      </c>
      <c r="F6" s="9">
        <v>1969</v>
      </c>
      <c r="G6" s="8" t="s">
        <v>97</v>
      </c>
      <c r="H6" s="8" t="s">
        <v>98</v>
      </c>
      <c r="I6" s="14">
        <f>Table3[[#This Row],[Čas]]-$H$3</f>
        <v>9.490740740740744E-4</v>
      </c>
    </row>
    <row r="7" spans="2:9" ht="15" customHeight="1" x14ac:dyDescent="0.25">
      <c r="B7" s="7">
        <v>5</v>
      </c>
      <c r="C7" s="9">
        <v>2</v>
      </c>
      <c r="D7" s="8" t="s">
        <v>99</v>
      </c>
      <c r="E7" s="8" t="s">
        <v>100</v>
      </c>
      <c r="F7" s="9">
        <v>1985</v>
      </c>
      <c r="G7" s="8" t="s">
        <v>101</v>
      </c>
      <c r="H7" s="8" t="s">
        <v>102</v>
      </c>
      <c r="I7" s="14">
        <f>Table3[[#This Row],[Čas]]-$H$3</f>
        <v>1.0995370370370308E-3</v>
      </c>
    </row>
    <row r="8" spans="2:9" ht="15" customHeight="1" x14ac:dyDescent="0.25">
      <c r="B8" s="7">
        <v>6</v>
      </c>
      <c r="C8" s="9">
        <v>3</v>
      </c>
      <c r="D8" s="8" t="s">
        <v>103</v>
      </c>
      <c r="E8" s="8" t="s">
        <v>104</v>
      </c>
      <c r="F8" s="9">
        <v>1968</v>
      </c>
      <c r="G8" s="8" t="s">
        <v>105</v>
      </c>
      <c r="H8" s="8" t="s">
        <v>106</v>
      </c>
      <c r="I8" s="14">
        <f>Table3[[#This Row],[Čas]]-$H$3</f>
        <v>1.1921296296296263E-3</v>
      </c>
    </row>
    <row r="9" spans="2:9" ht="15" customHeight="1" x14ac:dyDescent="0.25">
      <c r="B9" s="7">
        <v>7</v>
      </c>
      <c r="C9" s="9">
        <v>46</v>
      </c>
      <c r="D9" s="8" t="s">
        <v>107</v>
      </c>
      <c r="E9" s="8" t="s">
        <v>108</v>
      </c>
      <c r="F9" s="9">
        <v>1979</v>
      </c>
      <c r="G9" s="8" t="s">
        <v>109</v>
      </c>
      <c r="H9" s="8" t="s">
        <v>110</v>
      </c>
      <c r="I9" s="14">
        <f>Table3[[#This Row],[Čas]]-$H$3</f>
        <v>1.3657407407407368E-3</v>
      </c>
    </row>
    <row r="10" spans="2:9" ht="15" customHeight="1" x14ac:dyDescent="0.25">
      <c r="B10" s="7">
        <v>8</v>
      </c>
      <c r="C10" s="9">
        <v>27</v>
      </c>
      <c r="D10" s="8" t="s">
        <v>111</v>
      </c>
      <c r="E10" s="8" t="s">
        <v>112</v>
      </c>
      <c r="F10" s="9">
        <v>1981</v>
      </c>
      <c r="G10" s="8" t="s">
        <v>109</v>
      </c>
      <c r="H10" s="8" t="s">
        <v>113</v>
      </c>
      <c r="I10" s="14">
        <f>Table3[[#This Row],[Čas]]-$H$3</f>
        <v>1.6319444444444428E-3</v>
      </c>
    </row>
    <row r="11" spans="2:9" ht="15" customHeight="1" x14ac:dyDescent="0.25">
      <c r="B11" s="7">
        <v>9</v>
      </c>
      <c r="C11" s="9">
        <v>34</v>
      </c>
      <c r="D11" s="8" t="s">
        <v>0</v>
      </c>
      <c r="E11" s="8" t="s">
        <v>1</v>
      </c>
      <c r="F11" s="13">
        <v>1990</v>
      </c>
      <c r="G11" s="8" t="s">
        <v>2</v>
      </c>
      <c r="H11" s="8" t="s">
        <v>3</v>
      </c>
      <c r="I11" s="14">
        <f>Table3[[#This Row],[Čas]]-$H$3</f>
        <v>2.4074074074074067E-3</v>
      </c>
    </row>
    <row r="12" spans="2:9" ht="15" customHeight="1" x14ac:dyDescent="0.25">
      <c r="B12" s="7">
        <v>10</v>
      </c>
      <c r="C12" s="9">
        <v>67</v>
      </c>
      <c r="D12" s="8" t="s">
        <v>111</v>
      </c>
      <c r="E12" s="8" t="s">
        <v>114</v>
      </c>
      <c r="F12" s="12"/>
      <c r="G12" s="8" t="s">
        <v>38</v>
      </c>
      <c r="H12" s="8" t="s">
        <v>115</v>
      </c>
      <c r="I12" s="14">
        <f>Table3[[#This Row],[Čas]]-$H$3</f>
        <v>3.0439814814814808E-3</v>
      </c>
    </row>
    <row r="13" spans="2:9" ht="15" customHeight="1" x14ac:dyDescent="0.25">
      <c r="B13" s="7">
        <v>11</v>
      </c>
      <c r="C13" s="9">
        <v>88</v>
      </c>
      <c r="D13" s="8" t="s">
        <v>38</v>
      </c>
      <c r="E13" s="8" t="s">
        <v>116</v>
      </c>
      <c r="F13" s="9">
        <v>1977</v>
      </c>
      <c r="G13" s="8" t="s">
        <v>42</v>
      </c>
      <c r="H13" s="8" t="s">
        <v>117</v>
      </c>
      <c r="I13" s="14">
        <f>Table3[[#This Row],[Čas]]-$H$3</f>
        <v>3.3217592592592535E-3</v>
      </c>
    </row>
    <row r="14" spans="2:9" ht="15" customHeight="1" x14ac:dyDescent="0.25">
      <c r="B14" s="7">
        <v>12</v>
      </c>
      <c r="C14" s="9">
        <v>12</v>
      </c>
      <c r="D14" s="8" t="s">
        <v>118</v>
      </c>
      <c r="E14" s="8" t="s">
        <v>119</v>
      </c>
      <c r="F14" s="9">
        <v>1991</v>
      </c>
      <c r="G14" s="8" t="s">
        <v>120</v>
      </c>
      <c r="H14" s="8" t="s">
        <v>121</v>
      </c>
      <c r="I14" s="14">
        <f>Table3[[#This Row],[Čas]]-$H$3</f>
        <v>3.5069444444444445E-3</v>
      </c>
    </row>
    <row r="15" spans="2:9" ht="15" customHeight="1" x14ac:dyDescent="0.25">
      <c r="B15" s="7">
        <v>13</v>
      </c>
      <c r="C15" s="9">
        <v>73</v>
      </c>
      <c r="D15" s="8" t="s">
        <v>122</v>
      </c>
      <c r="E15" s="8" t="s">
        <v>123</v>
      </c>
      <c r="F15" s="12"/>
      <c r="G15" s="8" t="s">
        <v>38</v>
      </c>
      <c r="H15" s="8" t="s">
        <v>124</v>
      </c>
      <c r="I15" s="14">
        <f>Table3[[#This Row],[Čas]]-$H$3</f>
        <v>3.5648148148148123E-3</v>
      </c>
    </row>
    <row r="16" spans="2:9" ht="15" customHeight="1" x14ac:dyDescent="0.25">
      <c r="B16" s="7">
        <v>14</v>
      </c>
      <c r="C16" s="9">
        <v>60</v>
      </c>
      <c r="D16" s="8" t="s">
        <v>125</v>
      </c>
      <c r="E16" s="8" t="s">
        <v>126</v>
      </c>
      <c r="F16" s="7"/>
      <c r="G16" s="8" t="s">
        <v>38</v>
      </c>
      <c r="H16" s="8" t="s">
        <v>127</v>
      </c>
      <c r="I16" s="14">
        <f>Table3[[#This Row],[Čas]]-$H$3</f>
        <v>3.7731481481481435E-3</v>
      </c>
    </row>
    <row r="17" spans="2:9" ht="15" customHeight="1" x14ac:dyDescent="0.25">
      <c r="B17" s="7">
        <v>15</v>
      </c>
      <c r="C17" s="9">
        <v>39</v>
      </c>
      <c r="D17" s="8" t="s">
        <v>128</v>
      </c>
      <c r="E17" s="8" t="s">
        <v>129</v>
      </c>
      <c r="F17" s="9">
        <v>1963</v>
      </c>
      <c r="G17" s="8" t="s">
        <v>130</v>
      </c>
      <c r="H17" s="8" t="s">
        <v>131</v>
      </c>
      <c r="I17" s="14">
        <f>Table3[[#This Row],[Čas]]-$H$3</f>
        <v>4.7453703703703651E-3</v>
      </c>
    </row>
    <row r="18" spans="2:9" ht="15" customHeight="1" x14ac:dyDescent="0.25">
      <c r="B18" s="7">
        <v>16</v>
      </c>
      <c r="C18" s="9">
        <v>11</v>
      </c>
      <c r="D18" s="8" t="s">
        <v>4</v>
      </c>
      <c r="E18" s="8" t="s">
        <v>5</v>
      </c>
      <c r="F18" s="13">
        <v>1962</v>
      </c>
      <c r="G18" s="8" t="s">
        <v>6</v>
      </c>
      <c r="H18" s="8" t="s">
        <v>7</v>
      </c>
      <c r="I18" s="14">
        <f>Table3[[#This Row],[Čas]]-$H$3</f>
        <v>5.0694444444444459E-3</v>
      </c>
    </row>
    <row r="19" spans="2:9" ht="15" customHeight="1" x14ac:dyDescent="0.25">
      <c r="B19" s="7">
        <v>17</v>
      </c>
      <c r="C19" s="9">
        <v>52</v>
      </c>
      <c r="D19" s="8" t="s">
        <v>132</v>
      </c>
      <c r="E19" s="8" t="s">
        <v>133</v>
      </c>
      <c r="F19" s="9">
        <v>1992</v>
      </c>
      <c r="G19" s="8" t="s">
        <v>134</v>
      </c>
      <c r="H19" s="8" t="s">
        <v>135</v>
      </c>
      <c r="I19" s="14">
        <f>Table3[[#This Row],[Čas]]-$H$3</f>
        <v>6.1574074074074031E-3</v>
      </c>
    </row>
    <row r="20" spans="2:9" ht="15" customHeight="1" x14ac:dyDescent="0.25">
      <c r="B20" s="7">
        <v>18</v>
      </c>
      <c r="C20" s="9">
        <v>26</v>
      </c>
      <c r="D20" s="8" t="s">
        <v>8</v>
      </c>
      <c r="E20" s="8" t="s">
        <v>9</v>
      </c>
      <c r="F20" s="13">
        <v>1977</v>
      </c>
      <c r="G20" s="8" t="s">
        <v>10</v>
      </c>
      <c r="H20" s="8" t="s">
        <v>11</v>
      </c>
      <c r="I20" s="14">
        <f>Table3[[#This Row],[Čas]]-$H$3</f>
        <v>6.1805555555555572E-3</v>
      </c>
    </row>
    <row r="21" spans="2:9" ht="15" customHeight="1" x14ac:dyDescent="0.25">
      <c r="B21" s="7">
        <v>19</v>
      </c>
      <c r="C21" s="9">
        <v>13</v>
      </c>
      <c r="D21" s="8" t="s">
        <v>122</v>
      </c>
      <c r="E21" s="8" t="s">
        <v>136</v>
      </c>
      <c r="F21" s="9">
        <v>1981</v>
      </c>
      <c r="G21" s="8" t="s">
        <v>2</v>
      </c>
      <c r="H21" s="8" t="s">
        <v>11</v>
      </c>
      <c r="I21" s="14">
        <f>Table3[[#This Row],[Čas]]-$H$3</f>
        <v>6.1805555555555572E-3</v>
      </c>
    </row>
    <row r="22" spans="2:9" ht="15" customHeight="1" x14ac:dyDescent="0.25">
      <c r="B22" s="7">
        <v>20</v>
      </c>
      <c r="C22" s="9">
        <v>33</v>
      </c>
      <c r="D22" s="8" t="s">
        <v>12</v>
      </c>
      <c r="E22" s="8" t="s">
        <v>13</v>
      </c>
      <c r="F22" s="9">
        <v>1979</v>
      </c>
      <c r="G22" s="8" t="s">
        <v>14</v>
      </c>
      <c r="H22" s="8" t="s">
        <v>15</v>
      </c>
      <c r="I22" s="14">
        <f>Table3[[#This Row],[Čas]]-$H$3</f>
        <v>6.5046296296296241E-3</v>
      </c>
    </row>
    <row r="23" spans="2:9" ht="15" customHeight="1" x14ac:dyDescent="0.25">
      <c r="B23" s="7">
        <v>21</v>
      </c>
      <c r="C23" s="9">
        <v>69</v>
      </c>
      <c r="D23" s="8" t="s">
        <v>92</v>
      </c>
      <c r="E23" s="8" t="s">
        <v>137</v>
      </c>
      <c r="F23" s="12"/>
      <c r="G23" s="8" t="s">
        <v>38</v>
      </c>
      <c r="H23" s="8" t="s">
        <v>138</v>
      </c>
      <c r="I23" s="14">
        <f>Table3[[#This Row],[Čas]]-$H$3</f>
        <v>6.6319444444444403E-3</v>
      </c>
    </row>
    <row r="24" spans="2:9" ht="15" customHeight="1" x14ac:dyDescent="0.25">
      <c r="B24" s="7">
        <v>22</v>
      </c>
      <c r="C24" s="9">
        <v>8</v>
      </c>
      <c r="D24" s="8" t="s">
        <v>111</v>
      </c>
      <c r="E24" s="8" t="s">
        <v>139</v>
      </c>
      <c r="F24" s="13">
        <v>1977</v>
      </c>
      <c r="G24" s="8" t="s">
        <v>140</v>
      </c>
      <c r="H24" s="8" t="s">
        <v>141</v>
      </c>
      <c r="I24" s="14">
        <f>Table3[[#This Row],[Čas]]-$H$3</f>
        <v>6.666666666666668E-3</v>
      </c>
    </row>
    <row r="25" spans="2:9" ht="15" customHeight="1" x14ac:dyDescent="0.25">
      <c r="B25" s="7">
        <v>23</v>
      </c>
      <c r="C25" s="9">
        <v>36</v>
      </c>
      <c r="D25" s="8" t="s">
        <v>142</v>
      </c>
      <c r="E25" s="8" t="s">
        <v>143</v>
      </c>
      <c r="F25" s="9">
        <v>1971</v>
      </c>
      <c r="G25" s="8" t="s">
        <v>144</v>
      </c>
      <c r="H25" s="8" t="s">
        <v>145</v>
      </c>
      <c r="I25" s="14">
        <f>Table3[[#This Row],[Čas]]-$H$3</f>
        <v>7.0486111111111097E-3</v>
      </c>
    </row>
    <row r="26" spans="2:9" ht="15" customHeight="1" x14ac:dyDescent="0.25">
      <c r="B26" s="7">
        <v>24</v>
      </c>
      <c r="C26" s="9">
        <v>10</v>
      </c>
      <c r="D26" s="8" t="s">
        <v>99</v>
      </c>
      <c r="E26" s="8" t="s">
        <v>146</v>
      </c>
      <c r="F26" s="13">
        <v>1985</v>
      </c>
      <c r="G26" s="8" t="s">
        <v>120</v>
      </c>
      <c r="H26" s="8" t="s">
        <v>147</v>
      </c>
      <c r="I26" s="14">
        <f>Table3[[#This Row],[Čas]]-$H$3</f>
        <v>7.4421296296296249E-3</v>
      </c>
    </row>
    <row r="27" spans="2:9" ht="15" customHeight="1" x14ac:dyDescent="0.25">
      <c r="B27" s="7">
        <v>25</v>
      </c>
      <c r="C27" s="9">
        <v>76</v>
      </c>
      <c r="D27" s="8" t="s">
        <v>125</v>
      </c>
      <c r="E27" s="8" t="s">
        <v>148</v>
      </c>
      <c r="F27" s="12"/>
      <c r="G27" s="8" t="s">
        <v>38</v>
      </c>
      <c r="H27" s="8" t="s">
        <v>149</v>
      </c>
      <c r="I27" s="14">
        <f>Table3[[#This Row],[Čas]]-$H$3</f>
        <v>7.6504629629629631E-3</v>
      </c>
    </row>
    <row r="28" spans="2:9" ht="15" customHeight="1" x14ac:dyDescent="0.25">
      <c r="B28" s="7">
        <v>26</v>
      </c>
      <c r="C28" s="9">
        <v>41</v>
      </c>
      <c r="D28" s="8" t="s">
        <v>16</v>
      </c>
      <c r="E28" s="8" t="s">
        <v>17</v>
      </c>
      <c r="F28" s="9">
        <v>1984</v>
      </c>
      <c r="G28" s="8" t="s">
        <v>18</v>
      </c>
      <c r="H28" s="8" t="s">
        <v>19</v>
      </c>
      <c r="I28" s="14">
        <f>Table3[[#This Row],[Čas]]-$H$3</f>
        <v>7.7430555555555516E-3</v>
      </c>
    </row>
    <row r="29" spans="2:9" ht="15" customHeight="1" x14ac:dyDescent="0.25">
      <c r="B29" s="7">
        <v>27</v>
      </c>
      <c r="C29" s="9">
        <v>29</v>
      </c>
      <c r="D29" s="8" t="s">
        <v>150</v>
      </c>
      <c r="E29" s="8" t="s">
        <v>151</v>
      </c>
      <c r="F29" s="9">
        <v>1977</v>
      </c>
      <c r="G29" s="8" t="s">
        <v>152</v>
      </c>
      <c r="H29" s="8" t="s">
        <v>153</v>
      </c>
      <c r="I29" s="14">
        <f>Table3[[#This Row],[Čas]]-$H$3</f>
        <v>8.5532407407407432E-3</v>
      </c>
    </row>
    <row r="30" spans="2:9" ht="15" customHeight="1" x14ac:dyDescent="0.25">
      <c r="B30" s="7">
        <v>28</v>
      </c>
      <c r="C30" s="9">
        <v>28</v>
      </c>
      <c r="D30" s="8" t="s">
        <v>111</v>
      </c>
      <c r="E30" s="8" t="s">
        <v>154</v>
      </c>
      <c r="F30" s="9">
        <v>1991</v>
      </c>
      <c r="G30" s="8" t="s">
        <v>155</v>
      </c>
      <c r="H30" s="8" t="s">
        <v>156</v>
      </c>
      <c r="I30" s="14">
        <f>Table3[[#This Row],[Čas]]-$H$3</f>
        <v>8.587962962962957E-3</v>
      </c>
    </row>
    <row r="31" spans="2:9" ht="15" customHeight="1" x14ac:dyDescent="0.25">
      <c r="B31" s="7">
        <v>29</v>
      </c>
      <c r="C31" s="9">
        <v>18</v>
      </c>
      <c r="D31" s="8" t="s">
        <v>20</v>
      </c>
      <c r="E31" s="8" t="s">
        <v>21</v>
      </c>
      <c r="F31" s="9">
        <v>1975</v>
      </c>
      <c r="G31" s="8" t="s">
        <v>22</v>
      </c>
      <c r="H31" s="8" t="s">
        <v>23</v>
      </c>
      <c r="I31" s="14">
        <f>Table3[[#This Row],[Čas]]-$H$3</f>
        <v>9.0624999999999942E-3</v>
      </c>
    </row>
    <row r="32" spans="2:9" ht="15" customHeight="1" x14ac:dyDescent="0.25">
      <c r="B32" s="7">
        <v>30</v>
      </c>
      <c r="C32" s="9">
        <v>70</v>
      </c>
      <c r="D32" s="8" t="s">
        <v>157</v>
      </c>
      <c r="E32" s="8" t="s">
        <v>158</v>
      </c>
      <c r="F32" s="12"/>
      <c r="G32" s="8" t="s">
        <v>38</v>
      </c>
      <c r="H32" s="8" t="s">
        <v>159</v>
      </c>
      <c r="I32" s="14">
        <f>Table3[[#This Row],[Čas]]-$H$3</f>
        <v>9.1550925925925827E-3</v>
      </c>
    </row>
    <row r="33" spans="2:9" ht="15" customHeight="1" x14ac:dyDescent="0.25">
      <c r="B33" s="7">
        <v>31</v>
      </c>
      <c r="C33" s="9">
        <v>37</v>
      </c>
      <c r="D33" s="8" t="s">
        <v>24</v>
      </c>
      <c r="E33" s="8" t="s">
        <v>25</v>
      </c>
      <c r="F33" s="13">
        <v>1983</v>
      </c>
      <c r="G33" s="8" t="s">
        <v>26</v>
      </c>
      <c r="H33" s="8" t="s">
        <v>27</v>
      </c>
      <c r="I33" s="14">
        <f>Table3[[#This Row],[Čas]]-$H$3</f>
        <v>1.0069444444444443E-2</v>
      </c>
    </row>
    <row r="34" spans="2:9" ht="15" customHeight="1" x14ac:dyDescent="0.25">
      <c r="B34" s="7">
        <v>32</v>
      </c>
      <c r="C34" s="9">
        <v>43</v>
      </c>
      <c r="D34" s="8" t="s">
        <v>160</v>
      </c>
      <c r="E34" s="8" t="s">
        <v>161</v>
      </c>
      <c r="F34" s="9">
        <v>1975</v>
      </c>
      <c r="G34" s="8" t="s">
        <v>50</v>
      </c>
      <c r="H34" s="8" t="s">
        <v>162</v>
      </c>
      <c r="I34" s="14">
        <f>Table3[[#This Row],[Čas]]-$H$3</f>
        <v>1.0231481481481473E-2</v>
      </c>
    </row>
    <row r="35" spans="2:9" ht="15" customHeight="1" x14ac:dyDescent="0.25">
      <c r="B35" s="7">
        <v>33</v>
      </c>
      <c r="C35" s="9">
        <v>35</v>
      </c>
      <c r="D35" s="8" t="s">
        <v>99</v>
      </c>
      <c r="E35" s="8" t="s">
        <v>163</v>
      </c>
      <c r="F35" s="9">
        <v>1988</v>
      </c>
      <c r="G35" s="8" t="s">
        <v>164</v>
      </c>
      <c r="H35" s="8" t="s">
        <v>165</v>
      </c>
      <c r="I35" s="14">
        <f>Table3[[#This Row],[Čas]]-$H$3</f>
        <v>1.0243055555555554E-2</v>
      </c>
    </row>
    <row r="36" spans="2:9" ht="15" customHeight="1" x14ac:dyDescent="0.25">
      <c r="B36" s="7">
        <v>34</v>
      </c>
      <c r="C36" s="9">
        <v>56</v>
      </c>
      <c r="D36" s="8" t="s">
        <v>89</v>
      </c>
      <c r="E36" s="8" t="s">
        <v>166</v>
      </c>
      <c r="F36" s="13">
        <v>1981</v>
      </c>
      <c r="G36" s="8" t="s">
        <v>167</v>
      </c>
      <c r="H36" s="8" t="s">
        <v>168</v>
      </c>
      <c r="I36" s="14">
        <f>Table3[[#This Row],[Čas]]-$H$3</f>
        <v>1.0289351851851848E-2</v>
      </c>
    </row>
    <row r="37" spans="2:9" ht="15" customHeight="1" x14ac:dyDescent="0.25">
      <c r="B37" s="7">
        <v>35</v>
      </c>
      <c r="C37" s="9">
        <v>50</v>
      </c>
      <c r="D37" s="8" t="s">
        <v>28</v>
      </c>
      <c r="E37" s="8" t="s">
        <v>29</v>
      </c>
      <c r="F37" s="13">
        <v>1966</v>
      </c>
      <c r="G37" s="8" t="s">
        <v>30</v>
      </c>
      <c r="H37" s="8" t="s">
        <v>31</v>
      </c>
      <c r="I37" s="14">
        <f>Table3[[#This Row],[Čas]]-$H$3</f>
        <v>1.0300925925925922E-2</v>
      </c>
    </row>
    <row r="38" spans="2:9" ht="15" customHeight="1" x14ac:dyDescent="0.25">
      <c r="B38" s="7">
        <v>36</v>
      </c>
      <c r="C38" s="9">
        <v>9</v>
      </c>
      <c r="D38" s="8" t="s">
        <v>32</v>
      </c>
      <c r="E38" s="8" t="s">
        <v>33</v>
      </c>
      <c r="F38" s="9">
        <v>1987</v>
      </c>
      <c r="G38" s="8" t="s">
        <v>34</v>
      </c>
      <c r="H38" s="8" t="s">
        <v>35</v>
      </c>
      <c r="I38" s="14">
        <f>Table3[[#This Row],[Čas]]-$H$3</f>
        <v>1.0717592592592591E-2</v>
      </c>
    </row>
    <row r="39" spans="2:9" ht="15" customHeight="1" x14ac:dyDescent="0.25">
      <c r="B39" s="7">
        <v>37</v>
      </c>
      <c r="C39" s="9">
        <v>77</v>
      </c>
      <c r="D39" s="8" t="s">
        <v>36</v>
      </c>
      <c r="E39" s="8" t="s">
        <v>37</v>
      </c>
      <c r="F39" s="12">
        <v>1979</v>
      </c>
      <c r="G39" s="8" t="s">
        <v>2</v>
      </c>
      <c r="H39" s="8" t="s">
        <v>39</v>
      </c>
      <c r="I39" s="14">
        <f>Table3[[#This Row],[Čas]]-$H$3</f>
        <v>1.081018518518518E-2</v>
      </c>
    </row>
    <row r="40" spans="2:9" ht="15" customHeight="1" x14ac:dyDescent="0.25">
      <c r="B40" s="7">
        <v>38</v>
      </c>
      <c r="C40" s="9">
        <v>99</v>
      </c>
      <c r="D40" s="8" t="s">
        <v>40</v>
      </c>
      <c r="E40" s="8" t="s">
        <v>41</v>
      </c>
      <c r="F40" s="9">
        <v>1974</v>
      </c>
      <c r="G40" s="8" t="s">
        <v>42</v>
      </c>
      <c r="H40" s="8" t="s">
        <v>43</v>
      </c>
      <c r="I40" s="14">
        <f>Table3[[#This Row],[Čas]]-$H$3</f>
        <v>1.1736111111111107E-2</v>
      </c>
    </row>
    <row r="41" spans="2:9" ht="15" customHeight="1" x14ac:dyDescent="0.25">
      <c r="B41" s="7">
        <v>39</v>
      </c>
      <c r="C41" s="9">
        <v>64</v>
      </c>
      <c r="D41" s="8" t="s">
        <v>92</v>
      </c>
      <c r="E41" s="8" t="s">
        <v>169</v>
      </c>
      <c r="F41" s="13">
        <v>1978</v>
      </c>
      <c r="G41" s="8" t="s">
        <v>58</v>
      </c>
      <c r="H41" s="8" t="s">
        <v>170</v>
      </c>
      <c r="I41" s="14">
        <f>Table3[[#This Row],[Čas]]-$H$3</f>
        <v>1.1863425925925923E-2</v>
      </c>
    </row>
    <row r="42" spans="2:9" ht="15" customHeight="1" x14ac:dyDescent="0.25">
      <c r="B42" s="7">
        <v>40</v>
      </c>
      <c r="C42" s="9">
        <v>68</v>
      </c>
      <c r="D42" s="8" t="s">
        <v>92</v>
      </c>
      <c r="E42" s="8" t="s">
        <v>171</v>
      </c>
      <c r="F42" s="9">
        <v>1968</v>
      </c>
      <c r="G42" s="8" t="s">
        <v>2</v>
      </c>
      <c r="H42" s="8" t="s">
        <v>172</v>
      </c>
      <c r="I42" s="14">
        <f>Table3[[#This Row],[Čas]]-$H$3</f>
        <v>1.1967592592592592E-2</v>
      </c>
    </row>
    <row r="43" spans="2:9" ht="15" customHeight="1" x14ac:dyDescent="0.25">
      <c r="B43" s="7">
        <v>41</v>
      </c>
      <c r="C43" s="9">
        <v>63</v>
      </c>
      <c r="D43" s="8" t="s">
        <v>90</v>
      </c>
      <c r="E43" s="8" t="s">
        <v>173</v>
      </c>
      <c r="F43" s="12"/>
      <c r="G43" s="8" t="s">
        <v>38</v>
      </c>
      <c r="H43" s="8" t="s">
        <v>174</v>
      </c>
      <c r="I43" s="14">
        <f>Table3[[#This Row],[Čas]]-$H$3</f>
        <v>1.3229166666666667E-2</v>
      </c>
    </row>
    <row r="44" spans="2:9" ht="15" customHeight="1" x14ac:dyDescent="0.25">
      <c r="B44" s="7">
        <v>42</v>
      </c>
      <c r="C44" s="9">
        <v>55</v>
      </c>
      <c r="D44" s="8" t="s">
        <v>44</v>
      </c>
      <c r="E44" s="8" t="s">
        <v>45</v>
      </c>
      <c r="F44" s="9">
        <v>1993</v>
      </c>
      <c r="G44" s="8" t="s">
        <v>46</v>
      </c>
      <c r="H44" s="8" t="s">
        <v>47</v>
      </c>
      <c r="I44" s="14">
        <f>Table3[[#This Row],[Čas]]-$H$3</f>
        <v>1.3333333333333329E-2</v>
      </c>
    </row>
    <row r="45" spans="2:9" ht="15" customHeight="1" x14ac:dyDescent="0.25">
      <c r="B45" s="7">
        <v>43</v>
      </c>
      <c r="C45" s="9">
        <v>44</v>
      </c>
      <c r="D45" s="8" t="s">
        <v>48</v>
      </c>
      <c r="E45" s="8" t="s">
        <v>49</v>
      </c>
      <c r="F45" s="13">
        <v>1982</v>
      </c>
      <c r="G45" s="8" t="s">
        <v>50</v>
      </c>
      <c r="H45" s="8" t="s">
        <v>51</v>
      </c>
      <c r="I45" s="14">
        <f>Table3[[#This Row],[Čas]]-$H$3</f>
        <v>1.3622685185185182E-2</v>
      </c>
    </row>
    <row r="46" spans="2:9" ht="15" customHeight="1" x14ac:dyDescent="0.25">
      <c r="B46" s="7">
        <v>44</v>
      </c>
      <c r="C46" s="9">
        <v>38</v>
      </c>
      <c r="D46" s="8" t="s">
        <v>175</v>
      </c>
      <c r="E46" s="8" t="s">
        <v>176</v>
      </c>
      <c r="F46" s="9">
        <v>1972</v>
      </c>
      <c r="G46" s="8" t="s">
        <v>177</v>
      </c>
      <c r="H46" s="8" t="s">
        <v>178</v>
      </c>
      <c r="I46" s="14">
        <f>Table3[[#This Row],[Čas]]-$H$3</f>
        <v>1.369212962962963E-2</v>
      </c>
    </row>
    <row r="47" spans="2:9" ht="15" customHeight="1" x14ac:dyDescent="0.25">
      <c r="B47" s="7">
        <v>45</v>
      </c>
      <c r="C47" s="9">
        <v>14</v>
      </c>
      <c r="D47" s="8" t="s">
        <v>107</v>
      </c>
      <c r="E47" s="8" t="s">
        <v>179</v>
      </c>
      <c r="F47" s="12"/>
      <c r="G47" s="8" t="s">
        <v>2</v>
      </c>
      <c r="H47" s="8" t="s">
        <v>180</v>
      </c>
      <c r="I47" s="14">
        <f>Table3[[#This Row],[Čas]]-$H$3</f>
        <v>1.4189814814814815E-2</v>
      </c>
    </row>
    <row r="48" spans="2:9" ht="15" customHeight="1" x14ac:dyDescent="0.25">
      <c r="B48" s="7">
        <v>46</v>
      </c>
      <c r="C48" s="9">
        <v>7</v>
      </c>
      <c r="D48" s="8" t="s">
        <v>52</v>
      </c>
      <c r="E48" s="8" t="s">
        <v>33</v>
      </c>
      <c r="F48" s="13">
        <v>1967</v>
      </c>
      <c r="G48" s="8" t="s">
        <v>34</v>
      </c>
      <c r="H48" s="8" t="s">
        <v>53</v>
      </c>
      <c r="I48" s="14">
        <f>Table3[[#This Row],[Čas]]-$H$3</f>
        <v>1.4317129629629624E-2</v>
      </c>
    </row>
    <row r="49" spans="2:9" ht="15" customHeight="1" x14ac:dyDescent="0.25">
      <c r="B49" s="7">
        <v>47</v>
      </c>
      <c r="C49" s="9">
        <v>66</v>
      </c>
      <c r="D49" s="8" t="s">
        <v>54</v>
      </c>
      <c r="E49" s="8" t="s">
        <v>55</v>
      </c>
      <c r="F49" s="12"/>
      <c r="G49" s="8" t="s">
        <v>38</v>
      </c>
      <c r="H49" s="8" t="s">
        <v>56</v>
      </c>
      <c r="I49" s="14">
        <f>Table3[[#This Row],[Čas]]-$H$3</f>
        <v>1.4618055555555551E-2</v>
      </c>
    </row>
    <row r="50" spans="2:9" ht="15" customHeight="1" x14ac:dyDescent="0.25">
      <c r="B50" s="7">
        <v>48</v>
      </c>
      <c r="C50" s="9">
        <v>42</v>
      </c>
      <c r="D50" s="8" t="s">
        <v>103</v>
      </c>
      <c r="E50" s="8" t="s">
        <v>181</v>
      </c>
      <c r="F50" s="9">
        <v>1959</v>
      </c>
      <c r="G50" s="8" t="s">
        <v>182</v>
      </c>
      <c r="H50" s="8" t="s">
        <v>183</v>
      </c>
      <c r="I50" s="14">
        <f>Table3[[#This Row],[Čas]]-$H$3</f>
        <v>1.4930555555555551E-2</v>
      </c>
    </row>
    <row r="51" spans="2:9" ht="15" customHeight="1" x14ac:dyDescent="0.25">
      <c r="B51" s="7">
        <v>49</v>
      </c>
      <c r="C51" s="9">
        <v>57</v>
      </c>
      <c r="D51" s="8" t="s">
        <v>44</v>
      </c>
      <c r="E51" s="8" t="s">
        <v>57</v>
      </c>
      <c r="F51" s="9">
        <v>1988</v>
      </c>
      <c r="G51" s="8" t="s">
        <v>58</v>
      </c>
      <c r="H51" s="8" t="s">
        <v>59</v>
      </c>
      <c r="I51" s="14">
        <f>Table3[[#This Row],[Čas]]-$H$3</f>
        <v>1.5057870370370367E-2</v>
      </c>
    </row>
    <row r="52" spans="2:9" ht="15" customHeight="1" x14ac:dyDescent="0.25">
      <c r="B52" s="7">
        <v>50</v>
      </c>
      <c r="C52" s="9">
        <v>74</v>
      </c>
      <c r="D52" s="8" t="s">
        <v>89</v>
      </c>
      <c r="E52" s="8" t="s">
        <v>184</v>
      </c>
      <c r="F52" s="9">
        <v>1974</v>
      </c>
      <c r="G52" s="8" t="s">
        <v>2</v>
      </c>
      <c r="H52" s="8" t="s">
        <v>185</v>
      </c>
      <c r="I52" s="14">
        <f>Table3[[#This Row],[Čas]]-$H$3</f>
        <v>1.5555555555555552E-2</v>
      </c>
    </row>
    <row r="53" spans="2:9" ht="15" customHeight="1" x14ac:dyDescent="0.25">
      <c r="B53" s="7">
        <v>51</v>
      </c>
      <c r="C53" s="9">
        <v>71</v>
      </c>
      <c r="D53" s="8" t="s">
        <v>60</v>
      </c>
      <c r="E53" s="8" t="s">
        <v>61</v>
      </c>
      <c r="F53" s="12"/>
      <c r="G53" s="8" t="s">
        <v>38</v>
      </c>
      <c r="H53" s="8" t="s">
        <v>62</v>
      </c>
      <c r="I53" s="14">
        <f>Table3[[#This Row],[Čas]]-$H$3</f>
        <v>1.6886574074074075E-2</v>
      </c>
    </row>
    <row r="54" spans="2:9" ht="15" customHeight="1" x14ac:dyDescent="0.25">
      <c r="B54" s="7">
        <v>52</v>
      </c>
      <c r="C54" s="9">
        <v>75</v>
      </c>
      <c r="D54" s="8" t="s">
        <v>128</v>
      </c>
      <c r="E54" s="8" t="s">
        <v>186</v>
      </c>
      <c r="F54" s="7"/>
      <c r="G54" s="8" t="s">
        <v>38</v>
      </c>
      <c r="H54" s="8" t="s">
        <v>187</v>
      </c>
      <c r="I54" s="14">
        <f>Table3[[#This Row],[Čas]]-$H$3</f>
        <v>1.7187500000000001E-2</v>
      </c>
    </row>
    <row r="55" spans="2:9" ht="15" customHeight="1" x14ac:dyDescent="0.25">
      <c r="B55" s="7">
        <v>53</v>
      </c>
      <c r="C55" s="9">
        <v>72</v>
      </c>
      <c r="D55" s="8" t="s">
        <v>122</v>
      </c>
      <c r="E55" s="8" t="s">
        <v>188</v>
      </c>
      <c r="F55" s="9">
        <v>1972</v>
      </c>
      <c r="G55" s="8" t="s">
        <v>189</v>
      </c>
      <c r="H55" s="8" t="s">
        <v>190</v>
      </c>
      <c r="I55" s="14">
        <f>Table3[[#This Row],[Čas]]-$H$3</f>
        <v>1.7326388888888884E-2</v>
      </c>
    </row>
    <row r="56" spans="2:9" ht="15" customHeight="1" x14ac:dyDescent="0.25">
      <c r="B56" s="7">
        <v>54</v>
      </c>
      <c r="C56" s="9">
        <v>19</v>
      </c>
      <c r="D56" s="8" t="s">
        <v>125</v>
      </c>
      <c r="E56" s="8" t="s">
        <v>191</v>
      </c>
      <c r="F56" s="13">
        <v>1963</v>
      </c>
      <c r="G56" s="8" t="s">
        <v>192</v>
      </c>
      <c r="H56" s="8" t="s">
        <v>193</v>
      </c>
      <c r="I56" s="14">
        <f>Table3[[#This Row],[Čas]]-$H$3</f>
        <v>1.7384259259259259E-2</v>
      </c>
    </row>
    <row r="57" spans="2:9" ht="15" customHeight="1" x14ac:dyDescent="0.25">
      <c r="B57" s="7">
        <v>55</v>
      </c>
      <c r="C57" s="9">
        <v>30</v>
      </c>
      <c r="D57" s="8" t="s">
        <v>16</v>
      </c>
      <c r="E57" s="8" t="s">
        <v>63</v>
      </c>
      <c r="F57" s="9">
        <v>1995</v>
      </c>
      <c r="G57" s="8" t="s">
        <v>38</v>
      </c>
      <c r="H57" s="8" t="s">
        <v>64</v>
      </c>
      <c r="I57" s="14">
        <f>Table3[[#This Row],[Čas]]-$H$3</f>
        <v>1.7743055555555547E-2</v>
      </c>
    </row>
    <row r="58" spans="2:9" ht="15" customHeight="1" x14ac:dyDescent="0.25">
      <c r="B58" s="7">
        <v>56</v>
      </c>
      <c r="C58" s="9">
        <v>24</v>
      </c>
      <c r="D58" s="8" t="s">
        <v>85</v>
      </c>
      <c r="E58" s="8" t="s">
        <v>194</v>
      </c>
      <c r="F58" s="9">
        <v>1985</v>
      </c>
      <c r="G58" s="8" t="s">
        <v>195</v>
      </c>
      <c r="H58" s="8" t="s">
        <v>196</v>
      </c>
      <c r="I58" s="14">
        <f>Table3[[#This Row],[Čas]]-$H$3</f>
        <v>1.7754629629629627E-2</v>
      </c>
    </row>
    <row r="59" spans="2:9" ht="15" customHeight="1" x14ac:dyDescent="0.25">
      <c r="B59" s="7">
        <v>57</v>
      </c>
      <c r="C59" s="9">
        <v>65</v>
      </c>
      <c r="D59" s="8" t="s">
        <v>65</v>
      </c>
      <c r="E59" s="8" t="s">
        <v>66</v>
      </c>
      <c r="F59" s="7">
        <v>1987</v>
      </c>
      <c r="G59" s="8" t="s">
        <v>208</v>
      </c>
      <c r="H59" s="8" t="s">
        <v>67</v>
      </c>
      <c r="I59" s="14">
        <f>Table3[[#This Row],[Čas]]-$H$3</f>
        <v>1.800925925925926E-2</v>
      </c>
    </row>
    <row r="60" spans="2:9" ht="15" customHeight="1" x14ac:dyDescent="0.25">
      <c r="B60" s="7">
        <v>58</v>
      </c>
      <c r="C60" s="9">
        <v>31</v>
      </c>
      <c r="D60" s="8" t="s">
        <v>68</v>
      </c>
      <c r="E60" s="8" t="s">
        <v>69</v>
      </c>
      <c r="F60" s="9">
        <v>1985</v>
      </c>
      <c r="G60" s="8" t="s">
        <v>70</v>
      </c>
      <c r="H60" s="8" t="s">
        <v>71</v>
      </c>
      <c r="I60" s="14">
        <f>Table3[[#This Row],[Čas]]-$H$3</f>
        <v>2.074074074074074E-2</v>
      </c>
    </row>
    <row r="61" spans="2:9" ht="15" customHeight="1" x14ac:dyDescent="0.25">
      <c r="B61" s="7">
        <v>59</v>
      </c>
      <c r="C61" s="9">
        <v>5</v>
      </c>
      <c r="D61" s="8" t="s">
        <v>125</v>
      </c>
      <c r="E61" s="8" t="s">
        <v>197</v>
      </c>
      <c r="F61" s="9">
        <v>1982</v>
      </c>
      <c r="G61" s="8" t="s">
        <v>70</v>
      </c>
      <c r="H61" s="8" t="s">
        <v>198</v>
      </c>
      <c r="I61" s="14">
        <f>Table3[[#This Row],[Čas]]-$H$3</f>
        <v>2.0752314814814814E-2</v>
      </c>
    </row>
    <row r="62" spans="2:9" ht="15" customHeight="1" x14ac:dyDescent="0.25">
      <c r="B62" s="7">
        <v>60</v>
      </c>
      <c r="C62" s="9">
        <v>4</v>
      </c>
      <c r="D62" s="8" t="s">
        <v>199</v>
      </c>
      <c r="E62" s="8" t="s">
        <v>200</v>
      </c>
      <c r="F62" s="9">
        <v>1974</v>
      </c>
      <c r="G62" s="8" t="s">
        <v>2</v>
      </c>
      <c r="H62" s="8" t="s">
        <v>201</v>
      </c>
      <c r="I62" s="14">
        <f>Table3[[#This Row],[Čas]]-$H$3</f>
        <v>2.2824074074074073E-2</v>
      </c>
    </row>
    <row r="63" spans="2:9" ht="15" customHeight="1" x14ac:dyDescent="0.25">
      <c r="B63" s="7">
        <v>61</v>
      </c>
      <c r="C63" s="9">
        <v>25</v>
      </c>
      <c r="D63" s="8" t="s">
        <v>85</v>
      </c>
      <c r="E63" s="8" t="s">
        <v>202</v>
      </c>
      <c r="F63" s="9">
        <v>1948</v>
      </c>
      <c r="G63" s="8" t="s">
        <v>203</v>
      </c>
      <c r="H63" s="8" t="s">
        <v>204</v>
      </c>
      <c r="I63" s="14">
        <f>Table3[[#This Row],[Čas]]-$H$3</f>
        <v>2.3541666666666669E-2</v>
      </c>
    </row>
    <row r="64" spans="2:9" ht="15" customHeight="1" x14ac:dyDescent="0.25">
      <c r="B64" s="7">
        <v>62</v>
      </c>
      <c r="C64" s="9">
        <v>1</v>
      </c>
      <c r="D64" s="8" t="s">
        <v>72</v>
      </c>
      <c r="E64" s="8" t="s">
        <v>73</v>
      </c>
      <c r="F64" s="9">
        <v>1979</v>
      </c>
      <c r="G64" s="8" t="s">
        <v>2</v>
      </c>
      <c r="H64" s="8" t="s">
        <v>74</v>
      </c>
      <c r="I64" s="14">
        <f>Table3[[#This Row],[Čas]]-$H$3</f>
        <v>2.3958333333333325E-2</v>
      </c>
    </row>
    <row r="65" spans="2:9" ht="15" customHeight="1" x14ac:dyDescent="0.25">
      <c r="B65" s="7">
        <v>63</v>
      </c>
      <c r="C65" s="9">
        <v>20</v>
      </c>
      <c r="D65" s="8" t="s">
        <v>60</v>
      </c>
      <c r="E65" s="8" t="s">
        <v>75</v>
      </c>
      <c r="F65" s="9">
        <v>1978</v>
      </c>
      <c r="G65" s="8" t="s">
        <v>76</v>
      </c>
      <c r="H65" s="8" t="s">
        <v>77</v>
      </c>
      <c r="I65" s="14">
        <f>Table3[[#This Row],[Čas]]-$H$3</f>
        <v>2.5624999999999995E-2</v>
      </c>
    </row>
    <row r="66" spans="2:9" ht="15" customHeight="1" x14ac:dyDescent="0.25">
      <c r="B66" s="7">
        <v>64</v>
      </c>
      <c r="C66" s="11">
        <v>17</v>
      </c>
      <c r="D66" s="10" t="s">
        <v>92</v>
      </c>
      <c r="E66" s="10" t="s">
        <v>205</v>
      </c>
      <c r="F66" s="11">
        <v>1973</v>
      </c>
      <c r="G66" s="10" t="s">
        <v>76</v>
      </c>
      <c r="H66" s="10" t="s">
        <v>77</v>
      </c>
      <c r="I66" s="14">
        <f>Table3[[#This Row],[Čas]]-$H$3</f>
        <v>2.5624999999999995E-2</v>
      </c>
    </row>
  </sheetData>
  <pageMargins left="0.7" right="0.7" top="0.75" bottom="0.75" header="0.3" footer="0.3"/>
  <ignoredErrors>
    <ignoredError sqref="I5" calculatedColumn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Ženy</vt:lpstr>
      <vt:lpstr>Muži</vt:lpstr>
      <vt:lpstr>Celkem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Miňha Jaroslav</dc:creator>
  <cp:lastModifiedBy>Jiri Cipra</cp:lastModifiedBy>
  <dcterms:created xsi:type="dcterms:W3CDTF">2016-05-15T18:53:27Z</dcterms:created>
  <dcterms:modified xsi:type="dcterms:W3CDTF">2016-05-16T07:19:51Z</dcterms:modified>
</cp:coreProperties>
</file>